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firstSheet="2" activeTab="2"/>
  </bookViews>
  <sheets>
    <sheet name="Пост.137от15.07.16" sheetId="1" state="hidden" r:id="rId1"/>
    <sheet name="Лист1 (2)" sheetId="2" state="hidden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<sst xmlns="http://schemas.openxmlformats.org/spreadsheetml/2006/main" count="365" uniqueCount="113">
  <si>
    <t>1-5 кл</t>
  </si>
  <si>
    <t>1-11 кл, дети-инвалиды</t>
  </si>
  <si>
    <t>завтрак</t>
  </si>
  <si>
    <t>обед</t>
  </si>
  <si>
    <t>обл</t>
  </si>
  <si>
    <t>гор</t>
  </si>
  <si>
    <t>категория</t>
  </si>
  <si>
    <t>1-9 кл, ГПД, малообеспеченные семьи и семьи в ТЖС</t>
  </si>
  <si>
    <t>6-11 кл, малообеспеченные семьи и семьи в ТЖС</t>
  </si>
  <si>
    <t>З</t>
  </si>
  <si>
    <t>О</t>
  </si>
  <si>
    <t>1-4 кл</t>
  </si>
  <si>
    <t>5 кл</t>
  </si>
  <si>
    <t>6-9 кл, многодетные и приемные семьи</t>
  </si>
  <si>
    <t>1-5, 10-11 кл  многодетные семьи</t>
  </si>
  <si>
    <t>1-11 кл, дети с ОВЗ</t>
  </si>
  <si>
    <t>З, О</t>
  </si>
  <si>
    <t>1 р/дн</t>
  </si>
  <si>
    <t>2 р/дн</t>
  </si>
  <si>
    <t xml:space="preserve"> +</t>
  </si>
  <si>
    <t>6-11 кл</t>
  </si>
  <si>
    <t>10-11 кл</t>
  </si>
  <si>
    <t>6-9 кл, ГПД</t>
  </si>
  <si>
    <t>6-9 кл</t>
  </si>
  <si>
    <t>+</t>
  </si>
  <si>
    <t>ЗАВТРАКИ</t>
  </si>
  <si>
    <t>ОБЕДЫ</t>
  </si>
  <si>
    <t>1-5 кл - ЗАВТРАКИ</t>
  </si>
  <si>
    <t>1-5 кл - ОБЕДЫ</t>
  </si>
  <si>
    <t>6-11 кл, малообеспеченные семьи и семьи в ТЖС - ЗАВТРАКИ</t>
  </si>
  <si>
    <t>6-11 кл, малообеспеченные семьи и семьи в ТЖС - ОБЕДЫ</t>
  </si>
  <si>
    <t>1-5 кл, дети-инвалиды - ЗАВТРАКИ</t>
  </si>
  <si>
    <t>1-5 кл, дети-инвалиды - ОБЕДЫ</t>
  </si>
  <si>
    <t>6-11 кл, дети-инвалиды - ЗАВТРАКИ</t>
  </si>
  <si>
    <t>6-11 кл, дети-инвалиды - ОБЕДЫ</t>
  </si>
  <si>
    <t>ИТОГО:</t>
  </si>
  <si>
    <t>Льготные категории</t>
  </si>
  <si>
    <t>Классы</t>
  </si>
  <si>
    <t>1-5 кл, ГПД из малообеспеченных семей и семей в ТЖС - ЗАВТРАКИ</t>
  </si>
  <si>
    <t>1-5 кл, ГПД из малообеспеченных семей и семей в ТЖС - ОБЕДЫ</t>
  </si>
  <si>
    <t>6-9 кл, ГПД из малообеспеченных семей и семей в ТЖС - ЗАВТРАКИ</t>
  </si>
  <si>
    <t>6-9 кл, ГПД из малообеспеченных семей и семей в ТЖС - ОБЕДЫ</t>
  </si>
  <si>
    <t>1-11 кл, дети-инвалиды, обучающиеся на дому - СУХОЙ ПАЁК</t>
  </si>
  <si>
    <t xml:space="preserve">Основание: </t>
  </si>
  <si>
    <r>
      <rPr>
        <b/>
        <sz val="11"/>
        <color indexed="8"/>
        <rFont val="Times New Roman"/>
        <family val="1"/>
      </rPr>
      <t>Постановление администрации г. Тулы от 15.01.2016 N 137</t>
    </r>
    <r>
      <rPr>
        <sz val="11"/>
        <color indexed="8"/>
        <rFont val="Times New Roman"/>
        <family val="1"/>
      </rPr>
      <t xml:space="preserve"> 
"Об организации питания обучающихся в муниципальных общеобразовательных учреждениях муниципального образования город Тула"</t>
    </r>
  </si>
  <si>
    <t>6-9 кл, дети из многодетных и приемных семей, имеющих 3-х и  более детей - ЗАВТРАКИ</t>
  </si>
  <si>
    <t>6-9 кл, дети из многодетных и приемных семей, имеющих 3-х и  более детей - ОБЕДЫ</t>
  </si>
  <si>
    <t>1-5 кл, дети из многодетных и приемных семей, имеющих 3-х и  более детей - ЗАВТРАКИ</t>
  </si>
  <si>
    <t>1-5 кл, дети из многодетных и приемных семей, имеющих 3-х и  более детей - ОБЕДЫ</t>
  </si>
  <si>
    <t>10-11 кл, дети из многодетных и приемных семей, имеющих 3-х и  более детей - ЗАВТРАКИ</t>
  </si>
  <si>
    <t>10-11 кл, дети из многодетных и приемных семей, имеющих 3-х и  более детей - ОБЕДЫ</t>
  </si>
  <si>
    <t>?</t>
  </si>
  <si>
    <r>
      <rPr>
        <b/>
        <sz val="11"/>
        <color indexed="12"/>
        <rFont val="Times New Roman"/>
        <family val="1"/>
      </rPr>
      <t>Закон Тульской области от 24.12.2010 № 1524-ЗТО</t>
    </r>
    <r>
      <rPr>
        <sz val="11"/>
        <color indexed="12"/>
        <rFont val="Times New Roman"/>
        <family val="1"/>
      </rPr>
      <t xml:space="preserve">
"О наделении органов местного самоуправления государственным полномочием по дополнительному финансовому обеспечению мероприятий по организации питания отдельных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программам"
</t>
    </r>
  </si>
  <si>
    <t>1-5 кл, малообеспеченные семьи и семьи в ТЖС - ЗАВТРАКИ</t>
  </si>
  <si>
    <t>1-5 кл, малообеспеченные семьи и семьи в ТЖС - ОБЕДЫ</t>
  </si>
  <si>
    <t>1-5 кл, дети-инвалиды, обучающиеся на дому - СУХОЙ ПАЁК</t>
  </si>
  <si>
    <t>1-5 кл, дети из многодетных - ЗАВТРАКИ</t>
  </si>
  <si>
    <t>6-9 кл, дети из многодетных - ЗАВТРАКИ</t>
  </si>
  <si>
    <t>6-9 кл, дети из многодетных - ОБЕДЫ</t>
  </si>
  <si>
    <t>10-11 кл, дети из многодетных - ЗАВТРАКИ</t>
  </si>
  <si>
    <t>10-11 кл, дети из многодетных - ОБЕДЫ</t>
  </si>
  <si>
    <t>1-5 кл, дети из многодетных - ОБЕДЫ (2-й прием пищи)</t>
  </si>
  <si>
    <t>6-9 кл, дети из приемных семей, имеющих 3-х и  более детей - ЗАВТРАКИ</t>
  </si>
  <si>
    <t>6-9 кл, дети из приемных семей, имеющих 3-х и  более детей - ОБЕДЫ</t>
  </si>
  <si>
    <t>10-11 кл, дети из приемных семей, имеющих 3-х и  более детей - ОБЕДЫ</t>
  </si>
  <si>
    <t>1-5 кл, дети-инвалиды - ОБЕДЫ (2-й прием пищи)</t>
  </si>
  <si>
    <t>1-5 кл, дети из приемных семей, имеющих 3-х и  более детей - ЗАВТРАКИ</t>
  </si>
  <si>
    <t>1-5 кл, дети из приемных семей, имеющих 3-х и  более детей - ОБЕДЫ</t>
  </si>
  <si>
    <t>10-11 кл, дети из приемных семей, имеющих 3-х и  более детей - ЗАВТРАКИ</t>
  </si>
  <si>
    <t xml:space="preserve">Итого за счет средств бюджета Тульской области </t>
  </si>
  <si>
    <t>Итого за счет средств бюджета муниципального образования город Тула</t>
  </si>
  <si>
    <t xml:space="preserve">Всего </t>
  </si>
  <si>
    <t>цена</t>
  </si>
  <si>
    <t>сумма</t>
  </si>
  <si>
    <t>3 (1гр.*2гр.)</t>
  </si>
  <si>
    <t>6 (4гр.*5гр.)</t>
  </si>
  <si>
    <t>9 (10гр.*11гр.)</t>
  </si>
  <si>
    <t>12 (10гр.*11гр.)</t>
  </si>
  <si>
    <t>15 (13гр.*14гр.)</t>
  </si>
  <si>
    <t>18 (16гр.*17гр.)</t>
  </si>
  <si>
    <t>21 (19гр.*20гр.)</t>
  </si>
  <si>
    <t>24 (22гр.*23гр.)</t>
  </si>
  <si>
    <t>27 (25гр.*26гр.)</t>
  </si>
  <si>
    <t>30 (28гр.*29гр.)</t>
  </si>
  <si>
    <t>33 (31гр.*32гр.)</t>
  </si>
  <si>
    <t>36 (34гр.*35гр.)</t>
  </si>
  <si>
    <t xml:space="preserve">кол-во детей </t>
  </si>
  <si>
    <t>Обучающиеся 1 - 4 классов / один прием пищи (за счет средств бюджета Российской Федерации)</t>
  </si>
  <si>
    <t>Обучающиеся 1 - 4 классов / один прием пищи (за счет средств бюджета Тульской области)</t>
  </si>
  <si>
    <t>Обучающиеся 1 - 4 классов / один прием пищи (за счет средств бюджета муниципального образования город Тула)</t>
  </si>
  <si>
    <t>Обучающиеся 5 классов / один прием пищи (за счет средств бюджета Тульской области)</t>
  </si>
  <si>
    <t>Обучающиеся 5 классов / один прием пищи (за счет средств бюджета муниципального образования город Тула)</t>
  </si>
  <si>
    <t>Обучающиеся 6 - 11 классов из малообеспеченных семей и семей, попавших в трудную жизненную ситуацию / один прием пищи (за счет средств бюджета муниципального образования город Тула)</t>
  </si>
  <si>
    <t>Обучающиеся 1 - 5 и 10 - 11 классов из многодетных и приемных семей / один прием пищи (за счет средств бюджета муниципального образования город Тула)</t>
  </si>
  <si>
    <t>Обучающиеся 6 - 9 классов из многодетных семей и приемных семей / один прием пищи (за счет средств бюджета Тульской области)</t>
  </si>
  <si>
    <t>Обучающиеся 6 - 9 классов из многодетных семей и приемных семей / один прием пищи (за счет средств бюджета муниципального образования город Тула)</t>
  </si>
  <si>
    <t>Дети - инвалиды, обучающиеся в 1 - 11 классе / один прием пищи (за счет средств бюджета муниципального образования город Тула)</t>
  </si>
  <si>
    <t xml:space="preserve">Обучающиеся 1 - 9 классов, посещающим группы продленного дня из малообеспеченных семей и семей, попавших в трудную жизненную ситуацию / один прием пищи (за счет средств бюджета муниципального образования город Тула) </t>
  </si>
  <si>
    <t xml:space="preserve">Обучающиеся 1-5 классов с ограниченными возможностями здоровья / один прием пищи (за счет средств бюджета муниципального образования город Тула) </t>
  </si>
  <si>
    <t xml:space="preserve">Обучающиеся 6-11 классов с ограниченными возможностями здоровья / два приема пищи (за счет средств бюджета муниципального образования город Тула) </t>
  </si>
  <si>
    <t>39 (37гр.*38гр.)</t>
  </si>
  <si>
    <t>за счет средств бюджета Российской Федерации (01204L3040)</t>
  </si>
  <si>
    <t>40=3+6+9</t>
  </si>
  <si>
    <t>41=12+24</t>
  </si>
  <si>
    <t>42=15+18+21+27+30+33+36+39</t>
  </si>
  <si>
    <t>Дата</t>
  </si>
  <si>
    <t>43 (40гр.+41гр+42гр.)</t>
  </si>
  <si>
    <t>Ответственный по горячему питанию __________________________________________________ (подпись, расшифровка)</t>
  </si>
  <si>
    <t xml:space="preserve">Утверждаю: директор МБОУ ЦО №___________ </t>
  </si>
  <si>
    <t>___________________ (подпись) расшифровка</t>
  </si>
  <si>
    <t>МП</t>
  </si>
  <si>
    <t>"_______" ____________________ 20_____ г.</t>
  </si>
  <si>
    <r>
      <t>Отчет по горячему питанию в МБОУ ЦО № _____________ за ___________________________</t>
    </r>
    <r>
      <rPr>
        <b/>
        <sz val="8"/>
        <rFont val="Arial Cyr"/>
        <family val="0"/>
      </rPr>
      <t>(месяц)</t>
    </r>
    <r>
      <rPr>
        <b/>
        <sz val="12"/>
        <rFont val="Arial Cyr"/>
        <family val="2"/>
      </rPr>
      <t xml:space="preserve"> 2020 года.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</si>
</sst>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B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4" fontId="46" fillId="33" borderId="11" xfId="0" applyNumberFormat="1" applyFont="1" applyFill="1" applyBorder="1" applyAlignment="1">
      <alignment/>
    </xf>
    <xf numFmtId="4" fontId="46" fillId="33" borderId="10" xfId="0" applyNumberFormat="1" applyFont="1" applyFill="1" applyBorder="1" applyAlignment="1">
      <alignment/>
    </xf>
    <xf numFmtId="4" fontId="46" fillId="33" borderId="12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4" fontId="46" fillId="34" borderId="11" xfId="0" applyNumberFormat="1" applyFont="1" applyFill="1" applyBorder="1" applyAlignment="1">
      <alignment/>
    </xf>
    <xf numFmtId="4" fontId="46" fillId="34" borderId="10" xfId="0" applyNumberFormat="1" applyFont="1" applyFill="1" applyBorder="1" applyAlignment="1">
      <alignment/>
    </xf>
    <xf numFmtId="0" fontId="46" fillId="34" borderId="0" xfId="0" applyFont="1" applyFill="1" applyAlignment="1">
      <alignment/>
    </xf>
    <xf numFmtId="0" fontId="46" fillId="35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4" fontId="46" fillId="36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 horizontal="center"/>
    </xf>
    <xf numFmtId="0" fontId="46" fillId="37" borderId="10" xfId="0" applyFont="1" applyFill="1" applyBorder="1" applyAlignment="1">
      <alignment/>
    </xf>
    <xf numFmtId="4" fontId="46" fillId="37" borderId="10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wrapText="1"/>
    </xf>
    <xf numFmtId="4" fontId="47" fillId="33" borderId="1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46" fillId="0" borderId="0" xfId="0" applyNumberFormat="1" applyFont="1" applyAlignment="1">
      <alignment wrapText="1"/>
    </xf>
    <xf numFmtId="4" fontId="46" fillId="34" borderId="14" xfId="0" applyNumberFormat="1" applyFont="1" applyFill="1" applyBorder="1" applyAlignment="1">
      <alignment/>
    </xf>
    <xf numFmtId="4" fontId="46" fillId="34" borderId="15" xfId="0" applyNumberFormat="1" applyFont="1" applyFill="1" applyBorder="1" applyAlignment="1">
      <alignment/>
    </xf>
    <xf numFmtId="4" fontId="46" fillId="34" borderId="16" xfId="0" applyNumberFormat="1" applyFont="1" applyFill="1" applyBorder="1" applyAlignment="1">
      <alignment/>
    </xf>
    <xf numFmtId="4" fontId="47" fillId="33" borderId="11" xfId="0" applyNumberFormat="1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33" borderId="17" xfId="0" applyFont="1" applyFill="1" applyBorder="1" applyAlignment="1">
      <alignment wrapText="1"/>
    </xf>
    <xf numFmtId="0" fontId="46" fillId="34" borderId="18" xfId="0" applyFont="1" applyFill="1" applyBorder="1" applyAlignment="1">
      <alignment wrapText="1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6" fillId="38" borderId="17" xfId="0" applyFont="1" applyFill="1" applyBorder="1" applyAlignment="1">
      <alignment/>
    </xf>
    <xf numFmtId="4" fontId="46" fillId="38" borderId="11" xfId="0" applyNumberFormat="1" applyFont="1" applyFill="1" applyBorder="1" applyAlignment="1">
      <alignment/>
    </xf>
    <xf numFmtId="4" fontId="46" fillId="38" borderId="10" xfId="0" applyNumberFormat="1" applyFont="1" applyFill="1" applyBorder="1" applyAlignment="1">
      <alignment/>
    </xf>
    <xf numFmtId="4" fontId="46" fillId="38" borderId="12" xfId="0" applyNumberFormat="1" applyFont="1" applyFill="1" applyBorder="1" applyAlignment="1">
      <alignment/>
    </xf>
    <xf numFmtId="4" fontId="47" fillId="38" borderId="10" xfId="0" applyNumberFormat="1" applyFont="1" applyFill="1" applyBorder="1" applyAlignment="1">
      <alignment/>
    </xf>
    <xf numFmtId="0" fontId="46" fillId="38" borderId="0" xfId="0" applyFont="1" applyFill="1" applyAlignment="1">
      <alignment/>
    </xf>
    <xf numFmtId="0" fontId="46" fillId="38" borderId="17" xfId="0" applyFont="1" applyFill="1" applyBorder="1" applyAlignment="1">
      <alignment wrapText="1"/>
    </xf>
    <xf numFmtId="0" fontId="47" fillId="38" borderId="15" xfId="0" applyFont="1" applyFill="1" applyBorder="1" applyAlignment="1">
      <alignment horizontal="center"/>
    </xf>
    <xf numFmtId="0" fontId="46" fillId="38" borderId="15" xfId="0" applyFont="1" applyFill="1" applyBorder="1" applyAlignment="1">
      <alignment horizontal="center"/>
    </xf>
    <xf numFmtId="0" fontId="48" fillId="38" borderId="16" xfId="0" applyFont="1" applyFill="1" applyBorder="1" applyAlignment="1">
      <alignment horizontal="center"/>
    </xf>
    <xf numFmtId="4" fontId="50" fillId="34" borderId="15" xfId="0" applyNumberFormat="1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wrapText="1"/>
    </xf>
    <xf numFmtId="4" fontId="46" fillId="34" borderId="27" xfId="0" applyNumberFormat="1" applyFont="1" applyFill="1" applyBorder="1" applyAlignment="1">
      <alignment/>
    </xf>
    <xf numFmtId="4" fontId="46" fillId="34" borderId="28" xfId="0" applyNumberFormat="1" applyFont="1" applyFill="1" applyBorder="1" applyAlignment="1">
      <alignment/>
    </xf>
    <xf numFmtId="4" fontId="47" fillId="34" borderId="11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21" xfId="0" applyFont="1" applyBorder="1" applyAlignment="1">
      <alignment/>
    </xf>
    <xf numFmtId="0" fontId="7" fillId="0" borderId="15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wrapText="1"/>
      <protection/>
    </xf>
    <xf numFmtId="0" fontId="7" fillId="0" borderId="23" xfId="52" applyFont="1" applyBorder="1" applyAlignment="1">
      <alignment horizontal="center"/>
      <protection/>
    </xf>
    <xf numFmtId="0" fontId="7" fillId="0" borderId="24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 wrapText="1"/>
      <protection/>
    </xf>
    <xf numFmtId="0" fontId="48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35" borderId="21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8" fillId="35" borderId="27" xfId="0" applyFont="1" applyFill="1" applyBorder="1" applyAlignment="1">
      <alignment/>
    </xf>
    <xf numFmtId="4" fontId="0" fillId="0" borderId="0" xfId="0" applyNumberFormat="1" applyAlignment="1">
      <alignment/>
    </xf>
    <xf numFmtId="0" fontId="48" fillId="35" borderId="31" xfId="0" applyFont="1" applyFill="1" applyBorder="1" applyAlignment="1">
      <alignment/>
    </xf>
    <xf numFmtId="0" fontId="48" fillId="35" borderId="32" xfId="0" applyFont="1" applyFill="1" applyBorder="1" applyAlignment="1">
      <alignment/>
    </xf>
    <xf numFmtId="0" fontId="48" fillId="35" borderId="33" xfId="0" applyFont="1" applyFill="1" applyBorder="1" applyAlignment="1">
      <alignment/>
    </xf>
    <xf numFmtId="0" fontId="0" fillId="0" borderId="34" xfId="0" applyBorder="1" applyAlignment="1">
      <alignment/>
    </xf>
    <xf numFmtId="0" fontId="11" fillId="0" borderId="0" xfId="52" applyFont="1" applyBorder="1" applyAlignment="1">
      <alignment horizontal="center" wrapText="1"/>
      <protection/>
    </xf>
    <xf numFmtId="0" fontId="6" fillId="0" borderId="0" xfId="52">
      <alignment/>
      <protection/>
    </xf>
    <xf numFmtId="0" fontId="9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8" fillId="0" borderId="0" xfId="52" applyFont="1">
      <alignment/>
      <protection/>
    </xf>
    <xf numFmtId="17" fontId="6" fillId="0" borderId="0" xfId="52" applyNumberFormat="1" applyFont="1">
      <alignment/>
      <protection/>
    </xf>
    <xf numFmtId="0" fontId="7" fillId="0" borderId="0" xfId="52" applyFont="1" applyAlignment="1">
      <alignment horizontal="center"/>
      <protection/>
    </xf>
    <xf numFmtId="0" fontId="11" fillId="0" borderId="35" xfId="52" applyFont="1" applyBorder="1" applyAlignment="1">
      <alignment horizontal="center" wrapText="1"/>
      <protection/>
    </xf>
    <xf numFmtId="0" fontId="7" fillId="0" borderId="0" xfId="52" applyFont="1" applyAlignment="1">
      <alignment/>
      <protection/>
    </xf>
    <xf numFmtId="0" fontId="7" fillId="0" borderId="0" xfId="52" applyFont="1" applyAlignment="1">
      <alignment horizontal="left"/>
      <protection/>
    </xf>
    <xf numFmtId="0" fontId="46" fillId="0" borderId="10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36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0" fontId="46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33" borderId="39" xfId="0" applyFont="1" applyFill="1" applyBorder="1" applyAlignment="1">
      <alignment horizontal="center"/>
    </xf>
    <xf numFmtId="0" fontId="46" fillId="33" borderId="40" xfId="0" applyFont="1" applyFill="1" applyBorder="1" applyAlignment="1">
      <alignment horizontal="center"/>
    </xf>
    <xf numFmtId="0" fontId="46" fillId="33" borderId="42" xfId="0" applyFont="1" applyFill="1" applyBorder="1" applyAlignment="1">
      <alignment horizontal="center"/>
    </xf>
    <xf numFmtId="0" fontId="46" fillId="38" borderId="43" xfId="0" applyFont="1" applyFill="1" applyBorder="1" applyAlignment="1">
      <alignment horizontal="center"/>
    </xf>
    <xf numFmtId="0" fontId="46" fillId="38" borderId="40" xfId="0" applyFont="1" applyFill="1" applyBorder="1" applyAlignment="1">
      <alignment horizontal="center"/>
    </xf>
    <xf numFmtId="0" fontId="46" fillId="38" borderId="41" xfId="0" applyFont="1" applyFill="1" applyBorder="1" applyAlignment="1">
      <alignment horizontal="center"/>
    </xf>
    <xf numFmtId="0" fontId="11" fillId="0" borderId="0" xfId="52" applyFont="1" applyBorder="1" applyAlignment="1">
      <alignment horizontal="center" wrapText="1"/>
      <protection/>
    </xf>
    <xf numFmtId="0" fontId="7" fillId="0" borderId="0" xfId="52" applyFont="1" applyAlignment="1">
      <alignment horizontal="left"/>
      <protection/>
    </xf>
    <xf numFmtId="0" fontId="8" fillId="0" borderId="44" xfId="52" applyFont="1" applyBorder="1" applyAlignment="1">
      <alignment horizontal="center" wrapText="1"/>
      <protection/>
    </xf>
    <xf numFmtId="0" fontId="8" fillId="0" borderId="45" xfId="52" applyFont="1" applyBorder="1" applyAlignment="1">
      <alignment horizontal="center" wrapText="1"/>
      <protection/>
    </xf>
    <xf numFmtId="0" fontId="8" fillId="0" borderId="46" xfId="52" applyFont="1" applyBorder="1" applyAlignment="1">
      <alignment horizontal="center" wrapText="1"/>
      <protection/>
    </xf>
    <xf numFmtId="0" fontId="8" fillId="0" borderId="47" xfId="52" applyFont="1" applyBorder="1" applyAlignment="1">
      <alignment horizontal="center" wrapText="1"/>
      <protection/>
    </xf>
    <xf numFmtId="0" fontId="37" fillId="0" borderId="48" xfId="0" applyFont="1" applyBorder="1" applyAlignment="1">
      <alignment horizontal="center"/>
    </xf>
    <xf numFmtId="0" fontId="8" fillId="0" borderId="49" xfId="52" applyFont="1" applyBorder="1" applyAlignment="1">
      <alignment horizontal="center" wrapText="1"/>
      <protection/>
    </xf>
    <xf numFmtId="0" fontId="8" fillId="0" borderId="44" xfId="52" applyFont="1" applyFill="1" applyBorder="1" applyAlignment="1">
      <alignment horizontal="center" wrapText="1"/>
      <protection/>
    </xf>
    <xf numFmtId="4" fontId="10" fillId="0" borderId="0" xfId="52" applyNumberFormat="1" applyFont="1">
      <alignment/>
      <protection/>
    </xf>
    <xf numFmtId="4" fontId="11" fillId="0" borderId="35" xfId="52" applyNumberFormat="1" applyFont="1" applyBorder="1" applyAlignment="1">
      <alignment horizontal="center" wrapText="1"/>
      <protection/>
    </xf>
    <xf numFmtId="4" fontId="7" fillId="0" borderId="15" xfId="52" applyNumberFormat="1" applyFont="1" applyBorder="1" applyAlignment="1">
      <alignment horizontal="center"/>
      <protection/>
    </xf>
    <xf numFmtId="4" fontId="7" fillId="0" borderId="24" xfId="52" applyNumberFormat="1" applyFont="1" applyBorder="1" applyAlignment="1">
      <alignment horizontal="center" wrapText="1"/>
      <protection/>
    </xf>
    <xf numFmtId="4" fontId="48" fillId="0" borderId="21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4" fontId="48" fillId="0" borderId="27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6" fillId="0" borderId="0" xfId="52" applyNumberFormat="1" applyFont="1" applyAlignment="1">
      <alignment horizontal="center"/>
      <protection/>
    </xf>
    <xf numFmtId="4" fontId="6" fillId="0" borderId="0" xfId="52" applyNumberFormat="1" applyFont="1" applyAlignment="1">
      <alignment horizontal="left"/>
      <protection/>
    </xf>
    <xf numFmtId="4" fontId="7" fillId="0" borderId="0" xfId="52" applyNumberFormat="1" applyFont="1" applyAlignment="1">
      <alignment/>
      <protection/>
    </xf>
    <xf numFmtId="4" fontId="7" fillId="0" borderId="0" xfId="52" applyNumberFormat="1" applyFont="1" applyAlignment="1">
      <alignment horizontal="center"/>
      <protection/>
    </xf>
    <xf numFmtId="4" fontId="6" fillId="0" borderId="0" xfId="52" applyNumberFormat="1" applyFont="1">
      <alignment/>
      <protection/>
    </xf>
    <xf numFmtId="4" fontId="6" fillId="0" borderId="0" xfId="52" applyNumberFormat="1">
      <alignment/>
      <protection/>
    </xf>
    <xf numFmtId="4" fontId="7" fillId="0" borderId="0" xfId="52" applyNumberFormat="1" applyFont="1" applyAlignment="1">
      <alignment horizontal="left"/>
      <protection/>
    </xf>
    <xf numFmtId="4" fontId="7" fillId="0" borderId="24" xfId="52" applyNumberFormat="1" applyFont="1" applyBorder="1" applyAlignment="1">
      <alignment horizontal="center"/>
      <protection/>
    </xf>
    <xf numFmtId="4" fontId="11" fillId="0" borderId="0" xfId="52" applyNumberFormat="1" applyFont="1" applyBorder="1" applyAlignment="1">
      <alignment horizontal="center" wrapText="1"/>
      <protection/>
    </xf>
    <xf numFmtId="4" fontId="8" fillId="0" borderId="50" xfId="52" applyNumberFormat="1" applyFont="1" applyBorder="1" applyAlignment="1">
      <alignment horizontal="center" wrapText="1"/>
      <protection/>
    </xf>
    <xf numFmtId="4" fontId="8" fillId="0" borderId="24" xfId="52" applyNumberFormat="1" applyFont="1" applyBorder="1" applyAlignment="1">
      <alignment horizontal="center" wrapText="1"/>
      <protection/>
    </xf>
    <xf numFmtId="4" fontId="8" fillId="0" borderId="51" xfId="52" applyNumberFormat="1" applyFont="1" applyBorder="1" applyAlignment="1">
      <alignment horizontal="center" wrapText="1"/>
      <protection/>
    </xf>
    <xf numFmtId="4" fontId="8" fillId="0" borderId="25" xfId="52" applyNumberFormat="1" applyFont="1" applyBorder="1" applyAlignment="1">
      <alignment horizontal="center" wrapText="1"/>
      <protection/>
    </xf>
    <xf numFmtId="4" fontId="7" fillId="0" borderId="25" xfId="52" applyNumberFormat="1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60.28125" style="2" customWidth="1"/>
    <col min="2" max="12" width="7.140625" style="2" customWidth="1"/>
    <col min="13" max="14" width="6.140625" style="2" customWidth="1"/>
    <col min="15" max="15" width="7.00390625" style="2" customWidth="1"/>
    <col min="16" max="17" width="6.140625" style="2" customWidth="1"/>
    <col min="18" max="18" width="7.57421875" style="2" customWidth="1"/>
    <col min="19" max="19" width="12.28125" style="2" customWidth="1"/>
    <col min="20" max="20" width="7.28125" style="2" customWidth="1"/>
    <col min="21" max="16384" width="9.140625" style="2" customWidth="1"/>
  </cols>
  <sheetData>
    <row r="1" ht="15">
      <c r="A1" s="46" t="s">
        <v>43</v>
      </c>
    </row>
    <row r="2" spans="1:24" ht="27.75" customHeight="1">
      <c r="A2" s="95" t="s">
        <v>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7">
        <v>45</v>
      </c>
      <c r="R2" s="27">
        <v>55</v>
      </c>
      <c r="U2" s="42"/>
      <c r="V2" s="42"/>
      <c r="W2" s="42"/>
      <c r="X2" s="42"/>
    </row>
    <row r="3" spans="1:24" ht="45" customHeight="1">
      <c r="A3" s="96" t="s">
        <v>52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26">
        <v>29.05</v>
      </c>
      <c r="R3" s="23"/>
      <c r="U3" s="42"/>
      <c r="V3" s="42"/>
      <c r="W3" s="42"/>
      <c r="X3" s="42"/>
    </row>
    <row r="4" spans="1:24" ht="4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U4" s="42"/>
      <c r="V4" s="42"/>
      <c r="W4" s="42"/>
      <c r="X4" s="42"/>
    </row>
    <row r="5" spans="1:24" ht="15">
      <c r="A5" s="97" t="s">
        <v>36</v>
      </c>
      <c r="B5" s="99" t="s">
        <v>37</v>
      </c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102" t="s">
        <v>2</v>
      </c>
      <c r="N5" s="103"/>
      <c r="O5" s="104"/>
      <c r="P5" s="105" t="s">
        <v>3</v>
      </c>
      <c r="Q5" s="106"/>
      <c r="R5" s="107"/>
      <c r="U5" s="42"/>
      <c r="V5" s="42"/>
      <c r="W5" s="42"/>
      <c r="X5" s="42"/>
    </row>
    <row r="6" spans="1:24" ht="15.75" thickBot="1">
      <c r="A6" s="98"/>
      <c r="B6" s="39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1">
        <v>11</v>
      </c>
      <c r="M6" s="43" t="s">
        <v>4</v>
      </c>
      <c r="N6" s="44" t="s">
        <v>5</v>
      </c>
      <c r="O6" s="45" t="s">
        <v>35</v>
      </c>
      <c r="P6" s="54" t="s">
        <v>4</v>
      </c>
      <c r="Q6" s="55" t="s">
        <v>5</v>
      </c>
      <c r="R6" s="56" t="s">
        <v>35</v>
      </c>
      <c r="S6" s="42"/>
      <c r="T6" s="42"/>
      <c r="U6" s="42"/>
      <c r="V6" s="42"/>
      <c r="W6" s="42"/>
      <c r="X6" s="42"/>
    </row>
    <row r="7" spans="1:24" ht="15">
      <c r="A7" s="35"/>
      <c r="B7" s="36"/>
      <c r="C7" s="37"/>
      <c r="D7" s="37"/>
      <c r="E7" s="37"/>
      <c r="F7" s="37"/>
      <c r="G7" s="37"/>
      <c r="H7" s="37"/>
      <c r="I7" s="37"/>
      <c r="J7" s="37"/>
      <c r="K7" s="37"/>
      <c r="L7" s="38"/>
      <c r="M7" s="36"/>
      <c r="N7" s="37"/>
      <c r="O7" s="37"/>
      <c r="P7" s="37"/>
      <c r="Q7" s="37"/>
      <c r="R7" s="38"/>
      <c r="S7" s="42"/>
      <c r="T7" s="42"/>
      <c r="U7" s="42"/>
      <c r="V7" s="42"/>
      <c r="W7" s="42"/>
      <c r="X7" s="42"/>
    </row>
    <row r="8" spans="1:24" ht="15">
      <c r="A8" s="32" t="s">
        <v>27</v>
      </c>
      <c r="B8" s="4">
        <f>O8</f>
        <v>45</v>
      </c>
      <c r="C8" s="5">
        <f>O8</f>
        <v>45</v>
      </c>
      <c r="D8" s="5">
        <f>O8</f>
        <v>45</v>
      </c>
      <c r="E8" s="5">
        <f>O8</f>
        <v>45</v>
      </c>
      <c r="F8" s="5">
        <f>O8</f>
        <v>45</v>
      </c>
      <c r="G8" s="5"/>
      <c r="H8" s="5"/>
      <c r="I8" s="5"/>
      <c r="J8" s="5"/>
      <c r="K8" s="5"/>
      <c r="L8" s="6"/>
      <c r="M8" s="31">
        <v>29.05</v>
      </c>
      <c r="N8" s="5">
        <v>15.95</v>
      </c>
      <c r="O8" s="5">
        <f>M8+N8</f>
        <v>45</v>
      </c>
      <c r="P8" s="5"/>
      <c r="Q8" s="5"/>
      <c r="R8" s="6"/>
      <c r="S8" s="7" t="s">
        <v>25</v>
      </c>
      <c r="U8" s="42"/>
      <c r="V8" s="42"/>
      <c r="W8" s="42"/>
      <c r="X8" s="42"/>
    </row>
    <row r="9" spans="1:19" ht="15">
      <c r="A9" s="47" t="s">
        <v>28</v>
      </c>
      <c r="B9" s="48"/>
      <c r="C9" s="49"/>
      <c r="D9" s="49"/>
      <c r="E9" s="49"/>
      <c r="F9" s="49"/>
      <c r="G9" s="49"/>
      <c r="H9" s="49"/>
      <c r="I9" s="49"/>
      <c r="J9" s="49"/>
      <c r="K9" s="49"/>
      <c r="L9" s="50"/>
      <c r="M9" s="48"/>
      <c r="N9" s="49"/>
      <c r="O9" s="49"/>
      <c r="P9" s="51">
        <v>29.05</v>
      </c>
      <c r="Q9" s="49"/>
      <c r="R9" s="50">
        <f>P9+Q9</f>
        <v>29.05</v>
      </c>
      <c r="S9" s="52" t="s">
        <v>26</v>
      </c>
    </row>
    <row r="10" spans="1:19" ht="15">
      <c r="A10" s="33" t="s">
        <v>56</v>
      </c>
      <c r="B10" s="4">
        <f>O10</f>
        <v>45</v>
      </c>
      <c r="C10" s="5">
        <f>O10</f>
        <v>45</v>
      </c>
      <c r="D10" s="5">
        <f>O10</f>
        <v>45</v>
      </c>
      <c r="E10" s="5">
        <f>O10</f>
        <v>45</v>
      </c>
      <c r="F10" s="5">
        <f>O10</f>
        <v>45</v>
      </c>
      <c r="G10" s="5"/>
      <c r="H10" s="5"/>
      <c r="I10" s="5"/>
      <c r="J10" s="5"/>
      <c r="K10" s="5"/>
      <c r="L10" s="6"/>
      <c r="M10" s="31">
        <v>29.05</v>
      </c>
      <c r="N10" s="5">
        <v>15.95</v>
      </c>
      <c r="O10" s="5">
        <f>M10+N10</f>
        <v>45</v>
      </c>
      <c r="P10" s="5"/>
      <c r="Q10" s="5"/>
      <c r="R10" s="6"/>
      <c r="S10" s="7" t="s">
        <v>25</v>
      </c>
    </row>
    <row r="11" spans="1:19" ht="15">
      <c r="A11" s="53" t="s">
        <v>61</v>
      </c>
      <c r="B11" s="48">
        <f>R11</f>
        <v>55</v>
      </c>
      <c r="C11" s="49">
        <f>R11</f>
        <v>55</v>
      </c>
      <c r="D11" s="49">
        <f>R11</f>
        <v>55</v>
      </c>
      <c r="E11" s="49">
        <f>R11</f>
        <v>55</v>
      </c>
      <c r="F11" s="49">
        <f>R11</f>
        <v>55</v>
      </c>
      <c r="G11" s="49"/>
      <c r="H11" s="49"/>
      <c r="I11" s="49"/>
      <c r="J11" s="49"/>
      <c r="K11" s="49"/>
      <c r="L11" s="50"/>
      <c r="M11" s="48"/>
      <c r="N11" s="49"/>
      <c r="O11" s="49"/>
      <c r="P11" s="51"/>
      <c r="Q11" s="49">
        <v>55</v>
      </c>
      <c r="R11" s="50">
        <f>P11+Q11</f>
        <v>55</v>
      </c>
      <c r="S11" s="52" t="s">
        <v>26</v>
      </c>
    </row>
    <row r="12" spans="1:19" ht="15">
      <c r="A12" s="33" t="s">
        <v>57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6"/>
      <c r="M12" s="31">
        <v>29.05</v>
      </c>
      <c r="N12" s="5"/>
      <c r="O12" s="5">
        <f>M12+N12</f>
        <v>29.05</v>
      </c>
      <c r="P12" s="5"/>
      <c r="Q12" s="5"/>
      <c r="R12" s="6"/>
      <c r="S12" s="7" t="s">
        <v>25</v>
      </c>
    </row>
    <row r="13" spans="1:19" ht="15">
      <c r="A13" s="53" t="s">
        <v>58</v>
      </c>
      <c r="B13" s="48"/>
      <c r="C13" s="49"/>
      <c r="D13" s="49"/>
      <c r="E13" s="49"/>
      <c r="F13" s="49"/>
      <c r="G13" s="49">
        <f>R13</f>
        <v>55</v>
      </c>
      <c r="H13" s="49">
        <f>R13</f>
        <v>55</v>
      </c>
      <c r="I13" s="49">
        <f>R13</f>
        <v>55</v>
      </c>
      <c r="J13" s="49">
        <f>R13</f>
        <v>55</v>
      </c>
      <c r="K13" s="49"/>
      <c r="L13" s="50"/>
      <c r="M13" s="48"/>
      <c r="N13" s="49"/>
      <c r="O13" s="49"/>
      <c r="P13" s="51">
        <v>29.05</v>
      </c>
      <c r="Q13" s="49">
        <v>25.95</v>
      </c>
      <c r="R13" s="50">
        <f>P13+Q13</f>
        <v>55</v>
      </c>
      <c r="S13" s="52" t="s">
        <v>26</v>
      </c>
    </row>
    <row r="14" spans="1:19" ht="22.5" customHeight="1">
      <c r="A14" s="33" t="s">
        <v>59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6"/>
      <c r="M14" s="4"/>
      <c r="N14" s="5"/>
      <c r="O14" s="5"/>
      <c r="P14" s="25"/>
      <c r="Q14" s="5"/>
      <c r="R14" s="6"/>
      <c r="S14" s="7" t="s">
        <v>25</v>
      </c>
    </row>
    <row r="15" spans="1:19" ht="20.25" customHeight="1">
      <c r="A15" s="53" t="s">
        <v>60</v>
      </c>
      <c r="B15" s="48"/>
      <c r="C15" s="49"/>
      <c r="D15" s="49"/>
      <c r="E15" s="49"/>
      <c r="F15" s="49"/>
      <c r="G15" s="49"/>
      <c r="H15" s="49"/>
      <c r="I15" s="49"/>
      <c r="J15" s="49"/>
      <c r="K15" s="49">
        <f>R15</f>
        <v>55</v>
      </c>
      <c r="L15" s="50">
        <f>R15</f>
        <v>55</v>
      </c>
      <c r="M15" s="48"/>
      <c r="N15" s="49"/>
      <c r="O15" s="49"/>
      <c r="P15" s="51"/>
      <c r="Q15" s="49">
        <v>55</v>
      </c>
      <c r="R15" s="50">
        <f>P15+Q15</f>
        <v>55</v>
      </c>
      <c r="S15" s="52" t="s">
        <v>26</v>
      </c>
    </row>
    <row r="16" spans="1:19" ht="30">
      <c r="A16" s="33" t="s">
        <v>66</v>
      </c>
      <c r="B16" s="4">
        <f>O16</f>
        <v>45</v>
      </c>
      <c r="C16" s="5">
        <f>O16</f>
        <v>45</v>
      </c>
      <c r="D16" s="5">
        <f>O16</f>
        <v>45</v>
      </c>
      <c r="E16" s="5">
        <f>O16</f>
        <v>45</v>
      </c>
      <c r="F16" s="5">
        <f>O16</f>
        <v>45</v>
      </c>
      <c r="G16" s="5"/>
      <c r="H16" s="5"/>
      <c r="I16" s="5"/>
      <c r="J16" s="5"/>
      <c r="K16" s="5"/>
      <c r="L16" s="6"/>
      <c r="M16" s="31">
        <v>29.05</v>
      </c>
      <c r="N16" s="5">
        <v>15.95</v>
      </c>
      <c r="O16" s="5">
        <f>M16+N16</f>
        <v>45</v>
      </c>
      <c r="P16" s="5"/>
      <c r="Q16" s="5"/>
      <c r="R16" s="6"/>
      <c r="S16" s="7" t="s">
        <v>25</v>
      </c>
    </row>
    <row r="17" spans="1:19" ht="30">
      <c r="A17" s="53" t="s">
        <v>67</v>
      </c>
      <c r="B17" s="48">
        <f>R17</f>
        <v>0</v>
      </c>
      <c r="C17" s="49">
        <f>R17</f>
        <v>0</v>
      </c>
      <c r="D17" s="49">
        <f>R17</f>
        <v>0</v>
      </c>
      <c r="E17" s="49">
        <f>R17</f>
        <v>0</v>
      </c>
      <c r="F17" s="49">
        <f>R17</f>
        <v>0</v>
      </c>
      <c r="G17" s="49"/>
      <c r="H17" s="49"/>
      <c r="I17" s="49"/>
      <c r="J17" s="49"/>
      <c r="K17" s="49"/>
      <c r="L17" s="50"/>
      <c r="M17" s="48"/>
      <c r="N17" s="49"/>
      <c r="O17" s="49"/>
      <c r="P17" s="51"/>
      <c r="Q17" s="49"/>
      <c r="R17" s="50">
        <f>P17+Q17</f>
        <v>0</v>
      </c>
      <c r="S17" s="52" t="s">
        <v>26</v>
      </c>
    </row>
    <row r="18" spans="1:19" ht="30">
      <c r="A18" s="33" t="s">
        <v>62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6"/>
      <c r="M18" s="31">
        <v>29.05</v>
      </c>
      <c r="N18" s="5"/>
      <c r="O18" s="5">
        <f>M18+N18</f>
        <v>29.05</v>
      </c>
      <c r="P18" s="5"/>
      <c r="Q18" s="5"/>
      <c r="R18" s="6"/>
      <c r="S18" s="7" t="s">
        <v>25</v>
      </c>
    </row>
    <row r="19" spans="1:19" ht="30">
      <c r="A19" s="53" t="s">
        <v>63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50"/>
      <c r="M19" s="48"/>
      <c r="N19" s="49"/>
      <c r="O19" s="49"/>
      <c r="P19" s="51">
        <v>29.05</v>
      </c>
      <c r="Q19" s="49"/>
      <c r="R19" s="50">
        <f>P19+Q19</f>
        <v>29.05</v>
      </c>
      <c r="S19" s="52" t="s">
        <v>26</v>
      </c>
    </row>
    <row r="20" spans="1:19" ht="31.5" customHeight="1">
      <c r="A20" s="33" t="s">
        <v>68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6"/>
      <c r="M20" s="4"/>
      <c r="N20" s="5"/>
      <c r="O20" s="5"/>
      <c r="P20" s="25"/>
      <c r="Q20" s="5"/>
      <c r="R20" s="6"/>
      <c r="S20" s="7" t="s">
        <v>25</v>
      </c>
    </row>
    <row r="21" spans="1:19" ht="30" customHeight="1">
      <c r="A21" s="53" t="s">
        <v>64</v>
      </c>
      <c r="B21" s="48"/>
      <c r="C21" s="49"/>
      <c r="D21" s="49"/>
      <c r="E21" s="49"/>
      <c r="F21" s="49"/>
      <c r="G21" s="49"/>
      <c r="H21" s="49"/>
      <c r="I21" s="49"/>
      <c r="J21" s="49"/>
      <c r="K21" s="49">
        <f>R21</f>
        <v>0</v>
      </c>
      <c r="L21" s="50">
        <f>R21</f>
        <v>0</v>
      </c>
      <c r="M21" s="48"/>
      <c r="N21" s="49"/>
      <c r="O21" s="49"/>
      <c r="P21" s="51"/>
      <c r="Q21" s="49"/>
      <c r="R21" s="50">
        <f>P21+Q21</f>
        <v>0</v>
      </c>
      <c r="S21" s="52" t="s">
        <v>26</v>
      </c>
    </row>
    <row r="22" spans="1:19" ht="15">
      <c r="A22" s="32" t="s">
        <v>53</v>
      </c>
      <c r="B22" s="4">
        <f>O22</f>
        <v>45</v>
      </c>
      <c r="C22" s="5">
        <f>O22</f>
        <v>45</v>
      </c>
      <c r="D22" s="5">
        <f>O22</f>
        <v>45</v>
      </c>
      <c r="E22" s="5">
        <f>O22</f>
        <v>45</v>
      </c>
      <c r="F22" s="5">
        <f>O22</f>
        <v>45</v>
      </c>
      <c r="G22" s="5"/>
      <c r="H22" s="5"/>
      <c r="I22" s="5"/>
      <c r="J22" s="5"/>
      <c r="K22" s="5"/>
      <c r="L22" s="6"/>
      <c r="M22" s="31">
        <v>29.05</v>
      </c>
      <c r="N22" s="5">
        <v>15.95</v>
      </c>
      <c r="O22" s="5">
        <f>M22+N22</f>
        <v>45</v>
      </c>
      <c r="P22" s="5"/>
      <c r="Q22" s="5"/>
      <c r="R22" s="6"/>
      <c r="S22" s="7" t="s">
        <v>25</v>
      </c>
    </row>
    <row r="23" spans="1:19" ht="15">
      <c r="A23" s="47" t="s">
        <v>54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50"/>
      <c r="M23" s="48"/>
      <c r="N23" s="49"/>
      <c r="O23" s="49"/>
      <c r="P23" s="49"/>
      <c r="Q23" s="49"/>
      <c r="R23" s="50"/>
      <c r="S23" s="52" t="s">
        <v>26</v>
      </c>
    </row>
    <row r="24" spans="1:19" ht="15">
      <c r="A24" s="32" t="s">
        <v>29</v>
      </c>
      <c r="B24" s="4"/>
      <c r="C24" s="5"/>
      <c r="D24" s="5"/>
      <c r="E24" s="5"/>
      <c r="F24" s="5"/>
      <c r="G24" s="5">
        <f>O24</f>
        <v>45</v>
      </c>
      <c r="H24" s="5">
        <f>O24</f>
        <v>45</v>
      </c>
      <c r="I24" s="5">
        <f>O24</f>
        <v>45</v>
      </c>
      <c r="J24" s="5">
        <f>O24</f>
        <v>45</v>
      </c>
      <c r="K24" s="5">
        <f>O24</f>
        <v>45</v>
      </c>
      <c r="L24" s="6">
        <f>O24</f>
        <v>45</v>
      </c>
      <c r="M24" s="4"/>
      <c r="N24" s="5">
        <v>45</v>
      </c>
      <c r="O24" s="5">
        <f>M24+N24</f>
        <v>45</v>
      </c>
      <c r="P24" s="5"/>
      <c r="Q24" s="5"/>
      <c r="R24" s="6"/>
      <c r="S24" s="7" t="s">
        <v>25</v>
      </c>
    </row>
    <row r="25" spans="1:19" ht="15">
      <c r="A25" s="47" t="s">
        <v>30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8"/>
      <c r="N25" s="49"/>
      <c r="O25" s="49"/>
      <c r="P25" s="49"/>
      <c r="Q25" s="49"/>
      <c r="R25" s="50"/>
      <c r="S25" s="52" t="s">
        <v>26</v>
      </c>
    </row>
    <row r="26" spans="1:19" ht="15">
      <c r="A26" s="32" t="s">
        <v>31</v>
      </c>
      <c r="B26" s="4">
        <f>O26</f>
        <v>45</v>
      </c>
      <c r="C26" s="5">
        <f>O26</f>
        <v>45</v>
      </c>
      <c r="D26" s="5">
        <f>O26</f>
        <v>45</v>
      </c>
      <c r="E26" s="5">
        <f>O26</f>
        <v>45</v>
      </c>
      <c r="F26" s="5">
        <f>O26</f>
        <v>45</v>
      </c>
      <c r="G26" s="5"/>
      <c r="H26" s="5"/>
      <c r="I26" s="5"/>
      <c r="J26" s="5"/>
      <c r="K26" s="5"/>
      <c r="L26" s="6"/>
      <c r="M26" s="31">
        <v>29.05</v>
      </c>
      <c r="N26" s="5">
        <v>15.95</v>
      </c>
      <c r="O26" s="5">
        <f>M26+N26</f>
        <v>45</v>
      </c>
      <c r="P26" s="5"/>
      <c r="Q26" s="5"/>
      <c r="R26" s="6"/>
      <c r="S26" s="7" t="s">
        <v>25</v>
      </c>
    </row>
    <row r="27" spans="1:19" ht="15">
      <c r="A27" s="47" t="s">
        <v>65</v>
      </c>
      <c r="B27" s="48">
        <f>R27</f>
        <v>55</v>
      </c>
      <c r="C27" s="49">
        <f>R27</f>
        <v>55</v>
      </c>
      <c r="D27" s="49">
        <f>R27</f>
        <v>55</v>
      </c>
      <c r="E27" s="49">
        <f>R27</f>
        <v>55</v>
      </c>
      <c r="F27" s="49">
        <f>R27</f>
        <v>55</v>
      </c>
      <c r="G27" s="49"/>
      <c r="H27" s="49"/>
      <c r="I27" s="49"/>
      <c r="J27" s="49"/>
      <c r="K27" s="49"/>
      <c r="L27" s="50"/>
      <c r="M27" s="48"/>
      <c r="N27" s="49"/>
      <c r="O27" s="49"/>
      <c r="P27" s="51"/>
      <c r="Q27" s="49">
        <v>55</v>
      </c>
      <c r="R27" s="50">
        <f>P27+Q27</f>
        <v>55</v>
      </c>
      <c r="S27" s="52" t="s">
        <v>26</v>
      </c>
    </row>
    <row r="28" spans="1:19" ht="15">
      <c r="A28" s="32" t="s">
        <v>33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6"/>
      <c r="M28" s="4"/>
      <c r="N28" s="5"/>
      <c r="O28" s="5"/>
      <c r="P28" s="5"/>
      <c r="Q28" s="5"/>
      <c r="R28" s="6"/>
      <c r="S28" s="7" t="s">
        <v>25</v>
      </c>
    </row>
    <row r="29" spans="1:19" ht="15">
      <c r="A29" s="47" t="s">
        <v>34</v>
      </c>
      <c r="B29" s="48"/>
      <c r="C29" s="49"/>
      <c r="D29" s="49"/>
      <c r="E29" s="49"/>
      <c r="F29" s="49"/>
      <c r="G29" s="49">
        <f>R29</f>
        <v>55</v>
      </c>
      <c r="H29" s="49">
        <f>R29</f>
        <v>55</v>
      </c>
      <c r="I29" s="49">
        <f>R29</f>
        <v>55</v>
      </c>
      <c r="J29" s="49">
        <f>R29</f>
        <v>55</v>
      </c>
      <c r="K29" s="49">
        <f>R29</f>
        <v>55</v>
      </c>
      <c r="L29" s="50">
        <f>R29</f>
        <v>55</v>
      </c>
      <c r="M29" s="48"/>
      <c r="N29" s="49"/>
      <c r="O29" s="49"/>
      <c r="P29" s="49"/>
      <c r="Q29" s="49">
        <v>55</v>
      </c>
      <c r="R29" s="50">
        <f>P29+Q29</f>
        <v>55</v>
      </c>
      <c r="S29" s="52" t="s">
        <v>26</v>
      </c>
    </row>
    <row r="30" spans="1:19" ht="30">
      <c r="A30" s="33" t="s">
        <v>38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6"/>
      <c r="M30" s="4"/>
      <c r="N30" s="5"/>
      <c r="O30" s="5"/>
      <c r="P30" s="5"/>
      <c r="Q30" s="5"/>
      <c r="R30" s="6"/>
      <c r="S30" s="7" t="s">
        <v>25</v>
      </c>
    </row>
    <row r="31" spans="1:19" ht="30">
      <c r="A31" s="53" t="s">
        <v>39</v>
      </c>
      <c r="B31" s="48">
        <f>R31</f>
        <v>55</v>
      </c>
      <c r="C31" s="49">
        <f>R31</f>
        <v>55</v>
      </c>
      <c r="D31" s="49">
        <f>R31</f>
        <v>55</v>
      </c>
      <c r="E31" s="49">
        <f>R31</f>
        <v>55</v>
      </c>
      <c r="F31" s="49">
        <f>R31</f>
        <v>55</v>
      </c>
      <c r="G31" s="49"/>
      <c r="H31" s="49"/>
      <c r="I31" s="49"/>
      <c r="J31" s="49"/>
      <c r="K31" s="49"/>
      <c r="L31" s="50"/>
      <c r="M31" s="48"/>
      <c r="N31" s="49"/>
      <c r="O31" s="49"/>
      <c r="P31" s="49"/>
      <c r="Q31" s="49">
        <v>55</v>
      </c>
      <c r="R31" s="50">
        <f>P31+Q31</f>
        <v>55</v>
      </c>
      <c r="S31" s="52" t="s">
        <v>26</v>
      </c>
    </row>
    <row r="32" spans="1:19" ht="30">
      <c r="A32" s="33" t="s">
        <v>40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6"/>
      <c r="M32" s="4"/>
      <c r="N32" s="5"/>
      <c r="O32" s="5"/>
      <c r="P32" s="5"/>
      <c r="Q32" s="5"/>
      <c r="R32" s="6"/>
      <c r="S32" s="7" t="s">
        <v>25</v>
      </c>
    </row>
    <row r="33" spans="1:19" ht="30">
      <c r="A33" s="53" t="s">
        <v>41</v>
      </c>
      <c r="B33" s="48"/>
      <c r="C33" s="49"/>
      <c r="D33" s="49"/>
      <c r="E33" s="49"/>
      <c r="F33" s="49"/>
      <c r="G33" s="49">
        <f>R33</f>
        <v>55</v>
      </c>
      <c r="H33" s="49">
        <f>R33</f>
        <v>55</v>
      </c>
      <c r="I33" s="49">
        <f>R33</f>
        <v>55</v>
      </c>
      <c r="J33" s="49">
        <f>R33</f>
        <v>55</v>
      </c>
      <c r="K33" s="49"/>
      <c r="L33" s="50"/>
      <c r="M33" s="48"/>
      <c r="N33" s="49"/>
      <c r="O33" s="49"/>
      <c r="P33" s="49"/>
      <c r="Q33" s="49">
        <v>55</v>
      </c>
      <c r="R33" s="50">
        <f>P33+Q33</f>
        <v>55</v>
      </c>
      <c r="S33" s="52" t="s">
        <v>26</v>
      </c>
    </row>
    <row r="34" spans="1:19" ht="18" customHeight="1">
      <c r="A34" s="58" t="s">
        <v>55</v>
      </c>
      <c r="B34" s="8">
        <f>O34</f>
        <v>45</v>
      </c>
      <c r="C34" s="9">
        <f>O34</f>
        <v>45</v>
      </c>
      <c r="D34" s="9">
        <f>O34</f>
        <v>45</v>
      </c>
      <c r="E34" s="9">
        <f>O34</f>
        <v>45</v>
      </c>
      <c r="F34" s="9">
        <f>O34</f>
        <v>45</v>
      </c>
      <c r="G34" s="59"/>
      <c r="H34" s="59"/>
      <c r="I34" s="59"/>
      <c r="J34" s="59"/>
      <c r="K34" s="59"/>
      <c r="L34" s="60"/>
      <c r="M34" s="61">
        <v>29.05</v>
      </c>
      <c r="N34" s="9">
        <v>15.95</v>
      </c>
      <c r="O34" s="9">
        <f>M34+N34</f>
        <v>45</v>
      </c>
      <c r="P34" s="59"/>
      <c r="Q34" s="59"/>
      <c r="R34" s="60"/>
      <c r="S34" s="10" t="s">
        <v>25</v>
      </c>
    </row>
    <row r="35" spans="1:19" ht="17.25" customHeight="1" thickBot="1">
      <c r="A35" s="34" t="s">
        <v>42</v>
      </c>
      <c r="B35" s="28"/>
      <c r="C35" s="29"/>
      <c r="D35" s="29"/>
      <c r="E35" s="29"/>
      <c r="F35" s="29"/>
      <c r="G35" s="29">
        <f>R35</f>
        <v>55</v>
      </c>
      <c r="H35" s="29">
        <f>R35</f>
        <v>55</v>
      </c>
      <c r="I35" s="29">
        <f>R35</f>
        <v>55</v>
      </c>
      <c r="J35" s="29">
        <f>R35</f>
        <v>55</v>
      </c>
      <c r="K35" s="29">
        <f>R35</f>
        <v>55</v>
      </c>
      <c r="L35" s="30">
        <f>R35</f>
        <v>55</v>
      </c>
      <c r="M35" s="28"/>
      <c r="N35" s="57"/>
      <c r="O35" s="29"/>
      <c r="P35" s="29"/>
      <c r="Q35" s="29">
        <v>55</v>
      </c>
      <c r="R35" s="30">
        <f>P35+Q35</f>
        <v>55</v>
      </c>
      <c r="S35" s="10" t="s">
        <v>26</v>
      </c>
    </row>
    <row r="38" spans="1:20" ht="15">
      <c r="A38" s="3" t="s">
        <v>6</v>
      </c>
      <c r="B38" s="12">
        <v>1</v>
      </c>
      <c r="C38" s="12">
        <v>2</v>
      </c>
      <c r="D38" s="12">
        <v>3</v>
      </c>
      <c r="E38" s="12">
        <v>4</v>
      </c>
      <c r="F38" s="12">
        <v>5</v>
      </c>
      <c r="G38" s="12">
        <v>6</v>
      </c>
      <c r="H38" s="12">
        <v>7</v>
      </c>
      <c r="I38" s="12">
        <v>8</v>
      </c>
      <c r="J38" s="12">
        <v>9</v>
      </c>
      <c r="K38" s="12">
        <v>10</v>
      </c>
      <c r="L38" s="12">
        <v>11</v>
      </c>
      <c r="M38" s="91" t="s">
        <v>2</v>
      </c>
      <c r="N38" s="91"/>
      <c r="O38" s="13"/>
      <c r="P38" s="92" t="s">
        <v>3</v>
      </c>
      <c r="Q38" s="93"/>
      <c r="R38" s="94"/>
      <c r="S38" s="12" t="s">
        <v>17</v>
      </c>
      <c r="T38" s="12" t="s">
        <v>18</v>
      </c>
    </row>
    <row r="39" spans="1:20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4" t="s">
        <v>4</v>
      </c>
      <c r="N39" s="14" t="s">
        <v>5</v>
      </c>
      <c r="O39" s="14"/>
      <c r="P39" s="14" t="s">
        <v>4</v>
      </c>
      <c r="Q39" s="92" t="s">
        <v>5</v>
      </c>
      <c r="R39" s="94"/>
      <c r="S39" s="3"/>
      <c r="T39" s="3"/>
    </row>
    <row r="40" spans="1:20" ht="15">
      <c r="A40" s="3" t="s">
        <v>11</v>
      </c>
      <c r="B40" s="15" t="s">
        <v>9</v>
      </c>
      <c r="C40" s="15" t="s">
        <v>9</v>
      </c>
      <c r="D40" s="15" t="s">
        <v>9</v>
      </c>
      <c r="E40" s="15" t="s">
        <v>9</v>
      </c>
      <c r="F40" s="3"/>
      <c r="G40" s="3"/>
      <c r="H40" s="3"/>
      <c r="I40" s="3"/>
      <c r="J40" s="3"/>
      <c r="K40" s="3"/>
      <c r="L40" s="3"/>
      <c r="M40" s="16">
        <v>62.11</v>
      </c>
      <c r="N40" s="17"/>
      <c r="O40" s="17"/>
      <c r="P40" s="17"/>
      <c r="Q40" s="18"/>
      <c r="R40" s="18"/>
      <c r="S40" s="12" t="s">
        <v>19</v>
      </c>
      <c r="T40" s="12"/>
    </row>
    <row r="41" spans="1:20" ht="15">
      <c r="A41" s="3" t="s">
        <v>12</v>
      </c>
      <c r="B41" s="14"/>
      <c r="C41" s="14"/>
      <c r="D41" s="14"/>
      <c r="E41" s="14"/>
      <c r="F41" s="19" t="s">
        <v>9</v>
      </c>
      <c r="G41" s="3"/>
      <c r="H41" s="3"/>
      <c r="I41" s="3"/>
      <c r="J41" s="3"/>
      <c r="K41" s="3"/>
      <c r="L41" s="3"/>
      <c r="M41" s="20">
        <v>29.05</v>
      </c>
      <c r="N41" s="20">
        <v>33.06</v>
      </c>
      <c r="O41" s="20"/>
      <c r="P41" s="17"/>
      <c r="Q41" s="17"/>
      <c r="R41" s="17"/>
      <c r="S41" s="12" t="s">
        <v>19</v>
      </c>
      <c r="T41" s="12"/>
    </row>
    <row r="42" spans="1:20" ht="15">
      <c r="A42" s="3" t="s">
        <v>13</v>
      </c>
      <c r="B42" s="14"/>
      <c r="C42" s="14"/>
      <c r="D42" s="14"/>
      <c r="E42" s="14"/>
      <c r="F42" s="14"/>
      <c r="G42" s="19" t="s">
        <v>10</v>
      </c>
      <c r="H42" s="19" t="s">
        <v>10</v>
      </c>
      <c r="I42" s="19" t="s">
        <v>10</v>
      </c>
      <c r="J42" s="19" t="s">
        <v>10</v>
      </c>
      <c r="K42" s="14"/>
      <c r="L42" s="14"/>
      <c r="M42" s="17"/>
      <c r="N42" s="17"/>
      <c r="O42" s="17"/>
      <c r="P42" s="20">
        <v>29.05</v>
      </c>
      <c r="Q42" s="20">
        <v>33.06</v>
      </c>
      <c r="R42" s="17"/>
      <c r="S42" s="12" t="s">
        <v>19</v>
      </c>
      <c r="T42" s="12"/>
    </row>
    <row r="43" spans="1:20" ht="15">
      <c r="A43" s="3" t="s">
        <v>14</v>
      </c>
      <c r="B43" s="11" t="s">
        <v>10</v>
      </c>
      <c r="C43" s="11" t="s">
        <v>10</v>
      </c>
      <c r="D43" s="11" t="s">
        <v>10</v>
      </c>
      <c r="E43" s="11" t="s">
        <v>10</v>
      </c>
      <c r="F43" s="11" t="s">
        <v>10</v>
      </c>
      <c r="G43" s="14"/>
      <c r="H43" s="14"/>
      <c r="I43" s="14"/>
      <c r="J43" s="14"/>
      <c r="K43" s="11" t="s">
        <v>10</v>
      </c>
      <c r="L43" s="11" t="s">
        <v>10</v>
      </c>
      <c r="M43" s="17"/>
      <c r="N43" s="17"/>
      <c r="O43" s="17"/>
      <c r="P43" s="17"/>
      <c r="Q43" s="17"/>
      <c r="R43" s="21">
        <v>62.11</v>
      </c>
      <c r="S43" s="12" t="s">
        <v>21</v>
      </c>
      <c r="T43" s="12" t="s">
        <v>0</v>
      </c>
    </row>
    <row r="44" spans="1:20" ht="15">
      <c r="A44" s="3" t="s">
        <v>1</v>
      </c>
      <c r="B44" s="11" t="s">
        <v>10</v>
      </c>
      <c r="C44" s="11" t="s">
        <v>10</v>
      </c>
      <c r="D44" s="11" t="s">
        <v>10</v>
      </c>
      <c r="E44" s="11" t="s">
        <v>10</v>
      </c>
      <c r="F44" s="11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7"/>
      <c r="N44" s="17"/>
      <c r="O44" s="17"/>
      <c r="P44" s="17"/>
      <c r="Q44" s="17"/>
      <c r="R44" s="21">
        <v>62.11</v>
      </c>
      <c r="S44" s="12" t="s">
        <v>20</v>
      </c>
      <c r="T44" s="12" t="s">
        <v>0</v>
      </c>
    </row>
    <row r="45" spans="1:20" ht="15">
      <c r="A45" s="3" t="s">
        <v>7</v>
      </c>
      <c r="B45" s="11" t="s">
        <v>10</v>
      </c>
      <c r="C45" s="11" t="s">
        <v>10</v>
      </c>
      <c r="D45" s="11" t="s">
        <v>10</v>
      </c>
      <c r="E45" s="11" t="s">
        <v>10</v>
      </c>
      <c r="F45" s="11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3"/>
      <c r="L45" s="3"/>
      <c r="M45" s="17"/>
      <c r="N45" s="17"/>
      <c r="O45" s="17"/>
      <c r="P45" s="17"/>
      <c r="Q45" s="17"/>
      <c r="R45" s="21">
        <v>62.11</v>
      </c>
      <c r="S45" s="12" t="s">
        <v>22</v>
      </c>
      <c r="T45" s="12" t="s">
        <v>0</v>
      </c>
    </row>
    <row r="46" spans="1:20" ht="15">
      <c r="A46" s="3" t="s">
        <v>8</v>
      </c>
      <c r="B46" s="3"/>
      <c r="C46" s="3"/>
      <c r="D46" s="3"/>
      <c r="E46" s="3"/>
      <c r="F46" s="3"/>
      <c r="G46" s="11" t="s">
        <v>9</v>
      </c>
      <c r="H46" s="11" t="s">
        <v>9</v>
      </c>
      <c r="I46" s="11" t="s">
        <v>9</v>
      </c>
      <c r="J46" s="11" t="s">
        <v>9</v>
      </c>
      <c r="K46" s="11" t="s">
        <v>9</v>
      </c>
      <c r="L46" s="11" t="s">
        <v>9</v>
      </c>
      <c r="M46" s="17"/>
      <c r="N46" s="21">
        <v>62.11</v>
      </c>
      <c r="O46" s="21"/>
      <c r="P46" s="17"/>
      <c r="Q46" s="17"/>
      <c r="R46" s="17"/>
      <c r="S46" s="12" t="s">
        <v>21</v>
      </c>
      <c r="T46" s="12" t="s">
        <v>23</v>
      </c>
    </row>
    <row r="47" spans="1:20" ht="15">
      <c r="A47" s="14" t="s">
        <v>15</v>
      </c>
      <c r="B47" s="3" t="s">
        <v>16</v>
      </c>
      <c r="C47" s="3" t="s">
        <v>16</v>
      </c>
      <c r="D47" s="3" t="s">
        <v>16</v>
      </c>
      <c r="E47" s="3" t="s">
        <v>16</v>
      </c>
      <c r="F47" s="3" t="s">
        <v>16</v>
      </c>
      <c r="G47" s="3" t="s">
        <v>16</v>
      </c>
      <c r="H47" s="3" t="s">
        <v>16</v>
      </c>
      <c r="I47" s="3" t="s">
        <v>16</v>
      </c>
      <c r="J47" s="3" t="s">
        <v>16</v>
      </c>
      <c r="K47" s="3" t="s">
        <v>16</v>
      </c>
      <c r="L47" s="3" t="s">
        <v>16</v>
      </c>
      <c r="M47" s="22"/>
      <c r="N47" s="22">
        <v>62.11</v>
      </c>
      <c r="O47" s="22"/>
      <c r="P47" s="22"/>
      <c r="Q47" s="22"/>
      <c r="R47" s="22">
        <v>62.11</v>
      </c>
      <c r="S47" s="12"/>
      <c r="T47" s="12" t="s">
        <v>24</v>
      </c>
    </row>
  </sheetData>
  <sheetProtection/>
  <mergeCells count="9">
    <mergeCell ref="M38:N38"/>
    <mergeCell ref="P38:R38"/>
    <mergeCell ref="Q39:R39"/>
    <mergeCell ref="A2:P2"/>
    <mergeCell ref="A3:P3"/>
    <mergeCell ref="A5:A6"/>
    <mergeCell ref="B5:L5"/>
    <mergeCell ref="M5:O5"/>
    <mergeCell ref="P5:R5"/>
  </mergeCells>
  <printOptions/>
  <pageMargins left="0.5118110236220472" right="0.31496062992125984" top="0.7480314960629921" bottom="0.15748031496062992" header="0.31496062992125984" footer="0.31496062992125984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4">
      <selection activeCell="B21" sqref="B21"/>
    </sheetView>
  </sheetViews>
  <sheetFormatPr defaultColWidth="9.140625" defaultRowHeight="15"/>
  <cols>
    <col min="1" max="1" width="60.28125" style="2" customWidth="1"/>
    <col min="2" max="12" width="7.140625" style="2" customWidth="1"/>
    <col min="13" max="14" width="6.140625" style="2" customWidth="1"/>
    <col min="15" max="15" width="7.00390625" style="2" customWidth="1"/>
    <col min="16" max="17" width="6.140625" style="2" customWidth="1"/>
    <col min="18" max="18" width="7.57421875" style="2" customWidth="1"/>
    <col min="19" max="19" width="12.28125" style="2" customWidth="1"/>
    <col min="20" max="20" width="7.28125" style="2" customWidth="1"/>
    <col min="21" max="16384" width="9.140625" style="2" customWidth="1"/>
  </cols>
  <sheetData>
    <row r="1" ht="15">
      <c r="A1" s="46" t="s">
        <v>43</v>
      </c>
    </row>
    <row r="2" spans="1:24" ht="27.75" customHeight="1">
      <c r="A2" s="95" t="s">
        <v>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7">
        <v>45</v>
      </c>
      <c r="R2" s="27">
        <v>55</v>
      </c>
      <c r="U2" s="42"/>
      <c r="V2" s="42"/>
      <c r="W2" s="42"/>
      <c r="X2" s="42"/>
    </row>
    <row r="3" spans="1:24" ht="45" customHeight="1">
      <c r="A3" s="96" t="s">
        <v>52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26">
        <v>29.05</v>
      </c>
      <c r="R3" s="23"/>
      <c r="U3" s="42"/>
      <c r="V3" s="42"/>
      <c r="W3" s="42"/>
      <c r="X3" s="42"/>
    </row>
    <row r="4" spans="1:24" ht="4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U4" s="42"/>
      <c r="V4" s="42"/>
      <c r="W4" s="42"/>
      <c r="X4" s="42"/>
    </row>
    <row r="5" spans="1:24" ht="15">
      <c r="A5" s="97" t="s">
        <v>36</v>
      </c>
      <c r="B5" s="99" t="s">
        <v>37</v>
      </c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102" t="s">
        <v>2</v>
      </c>
      <c r="N5" s="103"/>
      <c r="O5" s="104"/>
      <c r="P5" s="105" t="s">
        <v>3</v>
      </c>
      <c r="Q5" s="106"/>
      <c r="R5" s="107"/>
      <c r="U5" s="42"/>
      <c r="V5" s="42"/>
      <c r="W5" s="42"/>
      <c r="X5" s="42"/>
    </row>
    <row r="6" spans="1:24" ht="15.75" thickBot="1">
      <c r="A6" s="98"/>
      <c r="B6" s="39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1">
        <v>11</v>
      </c>
      <c r="M6" s="43" t="s">
        <v>4</v>
      </c>
      <c r="N6" s="44" t="s">
        <v>5</v>
      </c>
      <c r="O6" s="45" t="s">
        <v>35</v>
      </c>
      <c r="P6" s="54" t="s">
        <v>4</v>
      </c>
      <c r="Q6" s="55" t="s">
        <v>5</v>
      </c>
      <c r="R6" s="56" t="s">
        <v>35</v>
      </c>
      <c r="S6" s="42"/>
      <c r="T6" s="42"/>
      <c r="U6" s="42"/>
      <c r="V6" s="42"/>
      <c r="W6" s="42"/>
      <c r="X6" s="42"/>
    </row>
    <row r="7" spans="1:24" ht="15">
      <c r="A7" s="35"/>
      <c r="B7" s="36"/>
      <c r="C7" s="37"/>
      <c r="D7" s="37"/>
      <c r="E7" s="37"/>
      <c r="F7" s="37"/>
      <c r="G7" s="37"/>
      <c r="H7" s="37"/>
      <c r="I7" s="37"/>
      <c r="J7" s="37"/>
      <c r="K7" s="37"/>
      <c r="L7" s="38"/>
      <c r="M7" s="36"/>
      <c r="N7" s="37"/>
      <c r="O7" s="37"/>
      <c r="P7" s="37"/>
      <c r="Q7" s="37"/>
      <c r="R7" s="38"/>
      <c r="S7" s="42"/>
      <c r="T7" s="42"/>
      <c r="U7" s="42"/>
      <c r="V7" s="42"/>
      <c r="W7" s="42"/>
      <c r="X7" s="42"/>
    </row>
    <row r="8" spans="1:24" ht="15">
      <c r="A8" s="32" t="s">
        <v>27</v>
      </c>
      <c r="B8" s="4">
        <f>O8</f>
        <v>45</v>
      </c>
      <c r="C8" s="5">
        <f>O8</f>
        <v>45</v>
      </c>
      <c r="D8" s="5">
        <f>O8</f>
        <v>45</v>
      </c>
      <c r="E8" s="5">
        <f>O8</f>
        <v>45</v>
      </c>
      <c r="F8" s="5">
        <f>O8</f>
        <v>45</v>
      </c>
      <c r="G8" s="5"/>
      <c r="H8" s="5"/>
      <c r="I8" s="5"/>
      <c r="J8" s="5"/>
      <c r="K8" s="5"/>
      <c r="L8" s="6"/>
      <c r="M8" s="31">
        <v>29.05</v>
      </c>
      <c r="N8" s="5">
        <v>15.95</v>
      </c>
      <c r="O8" s="5">
        <f>M8+N8</f>
        <v>45</v>
      </c>
      <c r="P8" s="5"/>
      <c r="Q8" s="5"/>
      <c r="R8" s="6"/>
      <c r="S8" s="7" t="s">
        <v>25</v>
      </c>
      <c r="U8" s="42"/>
      <c r="V8" s="42"/>
      <c r="W8" s="42"/>
      <c r="X8" s="42"/>
    </row>
    <row r="9" spans="1:19" ht="15">
      <c r="A9" s="47" t="s">
        <v>28</v>
      </c>
      <c r="B9" s="48">
        <f>R9</f>
        <v>29.05</v>
      </c>
      <c r="C9" s="49">
        <f>R9</f>
        <v>29.05</v>
      </c>
      <c r="D9" s="49">
        <f>R9</f>
        <v>29.05</v>
      </c>
      <c r="E9" s="49">
        <f>R9</f>
        <v>29.05</v>
      </c>
      <c r="F9" s="49">
        <f>R9</f>
        <v>29.05</v>
      </c>
      <c r="G9" s="49"/>
      <c r="H9" s="49"/>
      <c r="I9" s="49"/>
      <c r="J9" s="49"/>
      <c r="K9" s="49"/>
      <c r="L9" s="50"/>
      <c r="M9" s="48"/>
      <c r="N9" s="49"/>
      <c r="O9" s="49"/>
      <c r="P9" s="51">
        <v>29.05</v>
      </c>
      <c r="Q9" s="49"/>
      <c r="R9" s="50">
        <f>P9+Q9</f>
        <v>29.05</v>
      </c>
      <c r="S9" s="52" t="s">
        <v>26</v>
      </c>
    </row>
    <row r="10" spans="1:19" ht="30">
      <c r="A10" s="33" t="s">
        <v>47</v>
      </c>
      <c r="B10" s="4">
        <f>O10</f>
        <v>45</v>
      </c>
      <c r="C10" s="5">
        <f>O10</f>
        <v>45</v>
      </c>
      <c r="D10" s="5">
        <f>O10</f>
        <v>45</v>
      </c>
      <c r="E10" s="5">
        <f>O10</f>
        <v>45</v>
      </c>
      <c r="F10" s="5">
        <f>O10</f>
        <v>45</v>
      </c>
      <c r="G10" s="5"/>
      <c r="H10" s="5"/>
      <c r="I10" s="5"/>
      <c r="J10" s="5"/>
      <c r="K10" s="5"/>
      <c r="L10" s="6"/>
      <c r="M10" s="31">
        <v>29.05</v>
      </c>
      <c r="N10" s="5">
        <v>15.95</v>
      </c>
      <c r="O10" s="5">
        <f>M10+N10</f>
        <v>45</v>
      </c>
      <c r="P10" s="5"/>
      <c r="Q10" s="5"/>
      <c r="R10" s="6"/>
      <c r="S10" s="7" t="s">
        <v>25</v>
      </c>
    </row>
    <row r="11" spans="1:19" ht="30">
      <c r="A11" s="53" t="s">
        <v>48</v>
      </c>
      <c r="B11" s="48">
        <f>R11</f>
        <v>55</v>
      </c>
      <c r="C11" s="49">
        <f>R11</f>
        <v>55</v>
      </c>
      <c r="D11" s="49">
        <f>R11</f>
        <v>55</v>
      </c>
      <c r="E11" s="49">
        <f>R11</f>
        <v>55</v>
      </c>
      <c r="F11" s="49">
        <f>R11</f>
        <v>55</v>
      </c>
      <c r="G11" s="49"/>
      <c r="H11" s="49"/>
      <c r="I11" s="49"/>
      <c r="J11" s="49"/>
      <c r="K11" s="49"/>
      <c r="L11" s="50"/>
      <c r="M11" s="48"/>
      <c r="N11" s="49"/>
      <c r="O11" s="49"/>
      <c r="P11" s="51">
        <v>29.05</v>
      </c>
      <c r="Q11" s="49">
        <v>25.95</v>
      </c>
      <c r="R11" s="50">
        <f>P11+Q11</f>
        <v>55</v>
      </c>
      <c r="S11" s="52" t="s">
        <v>26</v>
      </c>
    </row>
    <row r="12" spans="1:19" ht="30">
      <c r="A12" s="33" t="s">
        <v>45</v>
      </c>
      <c r="B12" s="4"/>
      <c r="C12" s="5"/>
      <c r="D12" s="5"/>
      <c r="E12" s="5"/>
      <c r="F12" s="5"/>
      <c r="G12" s="5">
        <f>O12</f>
        <v>29.05</v>
      </c>
      <c r="H12" s="5">
        <f>O12</f>
        <v>29.05</v>
      </c>
      <c r="I12" s="5">
        <f>O12</f>
        <v>29.05</v>
      </c>
      <c r="J12" s="5">
        <f>O12</f>
        <v>29.05</v>
      </c>
      <c r="K12" s="5"/>
      <c r="L12" s="6"/>
      <c r="M12" s="31">
        <v>29.05</v>
      </c>
      <c r="N12" s="5"/>
      <c r="O12" s="5">
        <f>M12+N12</f>
        <v>29.05</v>
      </c>
      <c r="P12" s="5"/>
      <c r="Q12" s="5"/>
      <c r="R12" s="6"/>
      <c r="S12" s="7" t="s">
        <v>25</v>
      </c>
    </row>
    <row r="13" spans="1:19" ht="30">
      <c r="A13" s="53" t="s">
        <v>46</v>
      </c>
      <c r="B13" s="48"/>
      <c r="C13" s="49"/>
      <c r="D13" s="49"/>
      <c r="E13" s="49"/>
      <c r="F13" s="49"/>
      <c r="G13" s="49">
        <f>R13</f>
        <v>55</v>
      </c>
      <c r="H13" s="49">
        <f>R13</f>
        <v>55</v>
      </c>
      <c r="I13" s="49">
        <f>R13</f>
        <v>55</v>
      </c>
      <c r="J13" s="49">
        <f>R13</f>
        <v>55</v>
      </c>
      <c r="K13" s="49"/>
      <c r="L13" s="50"/>
      <c r="M13" s="48"/>
      <c r="N13" s="49"/>
      <c r="O13" s="49"/>
      <c r="P13" s="51">
        <v>29.05</v>
      </c>
      <c r="Q13" s="49">
        <v>25.95</v>
      </c>
      <c r="R13" s="50">
        <f>P13+Q13</f>
        <v>55</v>
      </c>
      <c r="S13" s="52" t="s">
        <v>26</v>
      </c>
    </row>
    <row r="14" spans="1:19" ht="31.5" customHeight="1">
      <c r="A14" s="33" t="s">
        <v>49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6"/>
      <c r="M14" s="4"/>
      <c r="N14" s="5"/>
      <c r="O14" s="5"/>
      <c r="P14" s="25"/>
      <c r="Q14" s="5"/>
      <c r="R14" s="6"/>
      <c r="S14" s="7" t="s">
        <v>25</v>
      </c>
    </row>
    <row r="15" spans="1:19" ht="30" customHeight="1">
      <c r="A15" s="53" t="s">
        <v>50</v>
      </c>
      <c r="B15" s="48"/>
      <c r="C15" s="49"/>
      <c r="D15" s="49"/>
      <c r="E15" s="49"/>
      <c r="F15" s="49"/>
      <c r="G15" s="49"/>
      <c r="H15" s="49"/>
      <c r="I15" s="49"/>
      <c r="J15" s="49"/>
      <c r="K15" s="49">
        <f>R15</f>
        <v>55</v>
      </c>
      <c r="L15" s="50">
        <f>R15</f>
        <v>55</v>
      </c>
      <c r="M15" s="48"/>
      <c r="N15" s="49"/>
      <c r="O15" s="49"/>
      <c r="P15" s="51"/>
      <c r="Q15" s="49">
        <v>55</v>
      </c>
      <c r="R15" s="50">
        <f>P15+Q15</f>
        <v>55</v>
      </c>
      <c r="S15" s="52" t="s">
        <v>26</v>
      </c>
    </row>
    <row r="16" spans="1:19" ht="15">
      <c r="A16" s="32" t="s">
        <v>29</v>
      </c>
      <c r="B16" s="4"/>
      <c r="C16" s="5"/>
      <c r="D16" s="5"/>
      <c r="E16" s="5"/>
      <c r="F16" s="5"/>
      <c r="G16" s="5">
        <f>O16</f>
        <v>45</v>
      </c>
      <c r="H16" s="5">
        <f>O16</f>
        <v>45</v>
      </c>
      <c r="I16" s="5">
        <f>O16</f>
        <v>45</v>
      </c>
      <c r="J16" s="5">
        <f>O16</f>
        <v>45</v>
      </c>
      <c r="K16" s="5">
        <f>O16</f>
        <v>45</v>
      </c>
      <c r="L16" s="6">
        <f>O16</f>
        <v>45</v>
      </c>
      <c r="M16" s="4"/>
      <c r="N16" s="5">
        <v>45</v>
      </c>
      <c r="O16" s="5">
        <f>M16+N16</f>
        <v>45</v>
      </c>
      <c r="P16" s="5"/>
      <c r="Q16" s="5"/>
      <c r="R16" s="6"/>
      <c r="S16" s="7" t="s">
        <v>25</v>
      </c>
    </row>
    <row r="17" spans="1:19" ht="15">
      <c r="A17" s="47" t="s">
        <v>30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48"/>
      <c r="N17" s="49"/>
      <c r="O17" s="49"/>
      <c r="P17" s="49"/>
      <c r="Q17" s="49"/>
      <c r="R17" s="50"/>
      <c r="S17" s="52" t="s">
        <v>26</v>
      </c>
    </row>
    <row r="18" spans="1:19" ht="15">
      <c r="A18" s="32" t="s">
        <v>31</v>
      </c>
      <c r="B18" s="4">
        <f>O18</f>
        <v>45</v>
      </c>
      <c r="C18" s="5">
        <f>O18</f>
        <v>45</v>
      </c>
      <c r="D18" s="5">
        <f>O18</f>
        <v>45</v>
      </c>
      <c r="E18" s="5">
        <f>O18</f>
        <v>45</v>
      </c>
      <c r="F18" s="5">
        <f>O18</f>
        <v>45</v>
      </c>
      <c r="G18" s="5"/>
      <c r="H18" s="5"/>
      <c r="I18" s="5"/>
      <c r="J18" s="5"/>
      <c r="K18" s="5"/>
      <c r="L18" s="6"/>
      <c r="M18" s="31">
        <v>29.05</v>
      </c>
      <c r="N18" s="5">
        <v>15.95</v>
      </c>
      <c r="O18" s="5">
        <f>M18+N18</f>
        <v>45</v>
      </c>
      <c r="P18" s="5"/>
      <c r="Q18" s="5"/>
      <c r="R18" s="6"/>
      <c r="S18" s="7" t="s">
        <v>25</v>
      </c>
    </row>
    <row r="19" spans="1:19" ht="15">
      <c r="A19" s="47" t="s">
        <v>32</v>
      </c>
      <c r="B19" s="48">
        <f>R19</f>
        <v>55</v>
      </c>
      <c r="C19" s="49">
        <f>R19</f>
        <v>55</v>
      </c>
      <c r="D19" s="49">
        <f>R19</f>
        <v>55</v>
      </c>
      <c r="E19" s="49">
        <f>R19</f>
        <v>55</v>
      </c>
      <c r="F19" s="49">
        <f>R19</f>
        <v>55</v>
      </c>
      <c r="G19" s="49"/>
      <c r="H19" s="49"/>
      <c r="I19" s="49"/>
      <c r="J19" s="49"/>
      <c r="K19" s="49"/>
      <c r="L19" s="50"/>
      <c r="M19" s="48"/>
      <c r="N19" s="49"/>
      <c r="O19" s="49"/>
      <c r="P19" s="51">
        <v>29.05</v>
      </c>
      <c r="Q19" s="49">
        <v>25.95</v>
      </c>
      <c r="R19" s="50">
        <f>P19+Q19</f>
        <v>55</v>
      </c>
      <c r="S19" s="52" t="s">
        <v>26</v>
      </c>
    </row>
    <row r="20" spans="1:19" ht="15">
      <c r="A20" s="32" t="s">
        <v>33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6"/>
      <c r="M20" s="4"/>
      <c r="N20" s="5"/>
      <c r="O20" s="5"/>
      <c r="P20" s="5"/>
      <c r="Q20" s="5"/>
      <c r="R20" s="6"/>
      <c r="S20" s="7" t="s">
        <v>25</v>
      </c>
    </row>
    <row r="21" spans="1:19" ht="15">
      <c r="A21" s="47" t="s">
        <v>34</v>
      </c>
      <c r="B21" s="48"/>
      <c r="C21" s="49"/>
      <c r="D21" s="49"/>
      <c r="E21" s="49"/>
      <c r="F21" s="49"/>
      <c r="G21" s="49">
        <f>R21</f>
        <v>55</v>
      </c>
      <c r="H21" s="49">
        <f>R21</f>
        <v>55</v>
      </c>
      <c r="I21" s="49">
        <f>R21</f>
        <v>55</v>
      </c>
      <c r="J21" s="49">
        <f>R21</f>
        <v>55</v>
      </c>
      <c r="K21" s="49">
        <f>R21</f>
        <v>55</v>
      </c>
      <c r="L21" s="50">
        <f>R21</f>
        <v>55</v>
      </c>
      <c r="M21" s="48"/>
      <c r="N21" s="49"/>
      <c r="O21" s="49"/>
      <c r="P21" s="49"/>
      <c r="Q21" s="49">
        <v>55</v>
      </c>
      <c r="R21" s="50">
        <f>P21+Q21</f>
        <v>55</v>
      </c>
      <c r="S21" s="52" t="s">
        <v>26</v>
      </c>
    </row>
    <row r="22" spans="1:19" ht="30">
      <c r="A22" s="33" t="s">
        <v>38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6"/>
      <c r="M22" s="4"/>
      <c r="N22" s="5"/>
      <c r="O22" s="5"/>
      <c r="P22" s="5"/>
      <c r="Q22" s="5"/>
      <c r="R22" s="6"/>
      <c r="S22" s="7" t="s">
        <v>25</v>
      </c>
    </row>
    <row r="23" spans="1:19" ht="30">
      <c r="A23" s="53" t="s">
        <v>39</v>
      </c>
      <c r="B23" s="48">
        <f>R23</f>
        <v>55</v>
      </c>
      <c r="C23" s="49">
        <f>R23</f>
        <v>55</v>
      </c>
      <c r="D23" s="49">
        <f>R23</f>
        <v>55</v>
      </c>
      <c r="E23" s="49">
        <f>R23</f>
        <v>55</v>
      </c>
      <c r="F23" s="49">
        <f>R23</f>
        <v>55</v>
      </c>
      <c r="G23" s="49"/>
      <c r="H23" s="49"/>
      <c r="I23" s="49"/>
      <c r="J23" s="49"/>
      <c r="K23" s="49"/>
      <c r="L23" s="50"/>
      <c r="M23" s="48"/>
      <c r="N23" s="49"/>
      <c r="O23" s="49"/>
      <c r="P23" s="49"/>
      <c r="Q23" s="49">
        <v>55</v>
      </c>
      <c r="R23" s="50">
        <f>P23+Q23</f>
        <v>55</v>
      </c>
      <c r="S23" s="52" t="s">
        <v>26</v>
      </c>
    </row>
    <row r="24" spans="1:19" ht="30">
      <c r="A24" s="33" t="s">
        <v>40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6"/>
      <c r="M24" s="4"/>
      <c r="N24" s="5"/>
      <c r="O24" s="5"/>
      <c r="P24" s="5"/>
      <c r="Q24" s="5"/>
      <c r="R24" s="6"/>
      <c r="S24" s="7" t="s">
        <v>25</v>
      </c>
    </row>
    <row r="25" spans="1:19" ht="30">
      <c r="A25" s="53" t="s">
        <v>41</v>
      </c>
      <c r="B25" s="48"/>
      <c r="C25" s="49"/>
      <c r="D25" s="49"/>
      <c r="E25" s="49"/>
      <c r="F25" s="49"/>
      <c r="G25" s="49">
        <f>R25</f>
        <v>55</v>
      </c>
      <c r="H25" s="49">
        <f>R25</f>
        <v>55</v>
      </c>
      <c r="I25" s="49">
        <f>R25</f>
        <v>55</v>
      </c>
      <c r="J25" s="49">
        <f>R25</f>
        <v>55</v>
      </c>
      <c r="K25" s="49"/>
      <c r="L25" s="50"/>
      <c r="M25" s="48"/>
      <c r="N25" s="49"/>
      <c r="O25" s="49"/>
      <c r="P25" s="49"/>
      <c r="Q25" s="49">
        <v>55</v>
      </c>
      <c r="R25" s="50">
        <f>P25+Q25</f>
        <v>55</v>
      </c>
      <c r="S25" s="52" t="s">
        <v>26</v>
      </c>
    </row>
    <row r="26" spans="1:19" ht="30.75" thickBot="1">
      <c r="A26" s="34" t="s">
        <v>42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8"/>
      <c r="N26" s="57" t="s">
        <v>51</v>
      </c>
      <c r="O26" s="29"/>
      <c r="P26" s="29"/>
      <c r="Q26" s="57" t="s">
        <v>51</v>
      </c>
      <c r="R26" s="30"/>
      <c r="S26" s="10"/>
    </row>
    <row r="29" spans="1:20" ht="15" hidden="1">
      <c r="A29" s="3" t="s">
        <v>6</v>
      </c>
      <c r="B29" s="12">
        <v>1</v>
      </c>
      <c r="C29" s="12">
        <v>2</v>
      </c>
      <c r="D29" s="12">
        <v>3</v>
      </c>
      <c r="E29" s="12">
        <v>4</v>
      </c>
      <c r="F29" s="12">
        <v>5</v>
      </c>
      <c r="G29" s="12">
        <v>6</v>
      </c>
      <c r="H29" s="12">
        <v>7</v>
      </c>
      <c r="I29" s="12">
        <v>8</v>
      </c>
      <c r="J29" s="12">
        <v>9</v>
      </c>
      <c r="K29" s="12">
        <v>10</v>
      </c>
      <c r="L29" s="12">
        <v>11</v>
      </c>
      <c r="M29" s="91" t="s">
        <v>2</v>
      </c>
      <c r="N29" s="91"/>
      <c r="O29" s="13"/>
      <c r="P29" s="92" t="s">
        <v>3</v>
      </c>
      <c r="Q29" s="93"/>
      <c r="R29" s="94"/>
      <c r="S29" s="12" t="s">
        <v>17</v>
      </c>
      <c r="T29" s="12" t="s">
        <v>18</v>
      </c>
    </row>
    <row r="30" spans="1:20" ht="15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4" t="s">
        <v>4</v>
      </c>
      <c r="N30" s="14" t="s">
        <v>5</v>
      </c>
      <c r="O30" s="14"/>
      <c r="P30" s="14" t="s">
        <v>4</v>
      </c>
      <c r="Q30" s="92" t="s">
        <v>5</v>
      </c>
      <c r="R30" s="94"/>
      <c r="S30" s="3"/>
      <c r="T30" s="3"/>
    </row>
    <row r="31" spans="1:20" ht="15" hidden="1">
      <c r="A31" s="3" t="s">
        <v>11</v>
      </c>
      <c r="B31" s="15" t="s">
        <v>9</v>
      </c>
      <c r="C31" s="15" t="s">
        <v>9</v>
      </c>
      <c r="D31" s="15" t="s">
        <v>9</v>
      </c>
      <c r="E31" s="15" t="s">
        <v>9</v>
      </c>
      <c r="F31" s="3"/>
      <c r="G31" s="3"/>
      <c r="H31" s="3"/>
      <c r="I31" s="3"/>
      <c r="J31" s="3"/>
      <c r="K31" s="3"/>
      <c r="L31" s="3"/>
      <c r="M31" s="16">
        <v>62.11</v>
      </c>
      <c r="N31" s="17"/>
      <c r="O31" s="17"/>
      <c r="P31" s="17"/>
      <c r="Q31" s="18"/>
      <c r="R31" s="18"/>
      <c r="S31" s="12" t="s">
        <v>19</v>
      </c>
      <c r="T31" s="12"/>
    </row>
    <row r="32" spans="1:20" ht="15" hidden="1">
      <c r="A32" s="3" t="s">
        <v>12</v>
      </c>
      <c r="B32" s="14"/>
      <c r="C32" s="14"/>
      <c r="D32" s="14"/>
      <c r="E32" s="14"/>
      <c r="F32" s="19" t="s">
        <v>9</v>
      </c>
      <c r="G32" s="3"/>
      <c r="H32" s="3"/>
      <c r="I32" s="3"/>
      <c r="J32" s="3"/>
      <c r="K32" s="3"/>
      <c r="L32" s="3"/>
      <c r="M32" s="20">
        <v>29.05</v>
      </c>
      <c r="N32" s="20">
        <v>33.06</v>
      </c>
      <c r="O32" s="20"/>
      <c r="P32" s="17"/>
      <c r="Q32" s="17"/>
      <c r="R32" s="17"/>
      <c r="S32" s="12" t="s">
        <v>19</v>
      </c>
      <c r="T32" s="12"/>
    </row>
    <row r="33" spans="1:20" ht="15" hidden="1">
      <c r="A33" s="3" t="s">
        <v>13</v>
      </c>
      <c r="B33" s="14"/>
      <c r="C33" s="14"/>
      <c r="D33" s="14"/>
      <c r="E33" s="14"/>
      <c r="F33" s="14"/>
      <c r="G33" s="19" t="s">
        <v>10</v>
      </c>
      <c r="H33" s="19" t="s">
        <v>10</v>
      </c>
      <c r="I33" s="19" t="s">
        <v>10</v>
      </c>
      <c r="J33" s="19" t="s">
        <v>10</v>
      </c>
      <c r="K33" s="14"/>
      <c r="L33" s="14"/>
      <c r="M33" s="17"/>
      <c r="N33" s="17"/>
      <c r="O33" s="17"/>
      <c r="P33" s="20">
        <v>29.05</v>
      </c>
      <c r="Q33" s="20">
        <v>33.06</v>
      </c>
      <c r="R33" s="17"/>
      <c r="S33" s="12" t="s">
        <v>19</v>
      </c>
      <c r="T33" s="12"/>
    </row>
    <row r="34" spans="1:20" ht="15" hidden="1">
      <c r="A34" s="3" t="s">
        <v>14</v>
      </c>
      <c r="B34" s="11" t="s">
        <v>10</v>
      </c>
      <c r="C34" s="11" t="s">
        <v>10</v>
      </c>
      <c r="D34" s="11" t="s">
        <v>10</v>
      </c>
      <c r="E34" s="11" t="s">
        <v>10</v>
      </c>
      <c r="F34" s="11" t="s">
        <v>10</v>
      </c>
      <c r="G34" s="14"/>
      <c r="H34" s="14"/>
      <c r="I34" s="14"/>
      <c r="J34" s="14"/>
      <c r="K34" s="11" t="s">
        <v>10</v>
      </c>
      <c r="L34" s="11" t="s">
        <v>10</v>
      </c>
      <c r="M34" s="17"/>
      <c r="N34" s="17"/>
      <c r="O34" s="17"/>
      <c r="P34" s="17"/>
      <c r="Q34" s="17"/>
      <c r="R34" s="21">
        <v>62.11</v>
      </c>
      <c r="S34" s="12" t="s">
        <v>21</v>
      </c>
      <c r="T34" s="12" t="s">
        <v>0</v>
      </c>
    </row>
    <row r="35" spans="1:20" ht="15" hidden="1">
      <c r="A35" s="3" t="s">
        <v>1</v>
      </c>
      <c r="B35" s="11" t="s">
        <v>10</v>
      </c>
      <c r="C35" s="11" t="s">
        <v>10</v>
      </c>
      <c r="D35" s="11" t="s">
        <v>10</v>
      </c>
      <c r="E35" s="11" t="s">
        <v>10</v>
      </c>
      <c r="F35" s="11" t="s">
        <v>10</v>
      </c>
      <c r="G35" s="11" t="s">
        <v>10</v>
      </c>
      <c r="H35" s="11" t="s">
        <v>10</v>
      </c>
      <c r="I35" s="11" t="s">
        <v>10</v>
      </c>
      <c r="J35" s="11" t="s">
        <v>10</v>
      </c>
      <c r="K35" s="11" t="s">
        <v>10</v>
      </c>
      <c r="L35" s="11" t="s">
        <v>10</v>
      </c>
      <c r="M35" s="17"/>
      <c r="N35" s="17"/>
      <c r="O35" s="17"/>
      <c r="P35" s="17"/>
      <c r="Q35" s="17"/>
      <c r="R35" s="21">
        <v>62.11</v>
      </c>
      <c r="S35" s="12" t="s">
        <v>20</v>
      </c>
      <c r="T35" s="12" t="s">
        <v>0</v>
      </c>
    </row>
    <row r="36" spans="1:20" ht="15" hidden="1">
      <c r="A36" s="3" t="s">
        <v>7</v>
      </c>
      <c r="B36" s="11" t="s">
        <v>10</v>
      </c>
      <c r="C36" s="11" t="s">
        <v>10</v>
      </c>
      <c r="D36" s="11" t="s">
        <v>10</v>
      </c>
      <c r="E36" s="11" t="s">
        <v>10</v>
      </c>
      <c r="F36" s="11" t="s">
        <v>10</v>
      </c>
      <c r="G36" s="11" t="s">
        <v>10</v>
      </c>
      <c r="H36" s="11" t="s">
        <v>10</v>
      </c>
      <c r="I36" s="11" t="s">
        <v>10</v>
      </c>
      <c r="J36" s="11" t="s">
        <v>10</v>
      </c>
      <c r="K36" s="3"/>
      <c r="L36" s="3"/>
      <c r="M36" s="17"/>
      <c r="N36" s="17"/>
      <c r="O36" s="17"/>
      <c r="P36" s="17"/>
      <c r="Q36" s="17"/>
      <c r="R36" s="21">
        <v>62.11</v>
      </c>
      <c r="S36" s="12" t="s">
        <v>22</v>
      </c>
      <c r="T36" s="12" t="s">
        <v>0</v>
      </c>
    </row>
    <row r="37" spans="1:20" ht="15" hidden="1">
      <c r="A37" s="3" t="s">
        <v>8</v>
      </c>
      <c r="B37" s="3"/>
      <c r="C37" s="3"/>
      <c r="D37" s="3"/>
      <c r="E37" s="3"/>
      <c r="F37" s="3"/>
      <c r="G37" s="11" t="s">
        <v>9</v>
      </c>
      <c r="H37" s="11" t="s">
        <v>9</v>
      </c>
      <c r="I37" s="11" t="s">
        <v>9</v>
      </c>
      <c r="J37" s="11" t="s">
        <v>9</v>
      </c>
      <c r="K37" s="11" t="s">
        <v>9</v>
      </c>
      <c r="L37" s="11" t="s">
        <v>9</v>
      </c>
      <c r="M37" s="17"/>
      <c r="N37" s="21">
        <v>62.11</v>
      </c>
      <c r="O37" s="21"/>
      <c r="P37" s="17"/>
      <c r="Q37" s="17"/>
      <c r="R37" s="17"/>
      <c r="S37" s="12" t="s">
        <v>21</v>
      </c>
      <c r="T37" s="12" t="s">
        <v>23</v>
      </c>
    </row>
    <row r="38" spans="1:20" ht="15" hidden="1">
      <c r="A38" s="14" t="s">
        <v>15</v>
      </c>
      <c r="B38" s="3" t="s">
        <v>16</v>
      </c>
      <c r="C38" s="3" t="s">
        <v>16</v>
      </c>
      <c r="D38" s="3" t="s">
        <v>16</v>
      </c>
      <c r="E38" s="3" t="s">
        <v>16</v>
      </c>
      <c r="F38" s="3" t="s">
        <v>16</v>
      </c>
      <c r="G38" s="3" t="s">
        <v>16</v>
      </c>
      <c r="H38" s="3" t="s">
        <v>16</v>
      </c>
      <c r="I38" s="3" t="s">
        <v>16</v>
      </c>
      <c r="J38" s="3" t="s">
        <v>16</v>
      </c>
      <c r="K38" s="3" t="s">
        <v>16</v>
      </c>
      <c r="L38" s="3" t="s">
        <v>16</v>
      </c>
      <c r="M38" s="22"/>
      <c r="N38" s="22">
        <v>62.11</v>
      </c>
      <c r="O38" s="22"/>
      <c r="P38" s="22"/>
      <c r="Q38" s="22"/>
      <c r="R38" s="22">
        <v>62.11</v>
      </c>
      <c r="S38" s="12"/>
      <c r="T38" s="12" t="s">
        <v>24</v>
      </c>
    </row>
    <row r="39" ht="15" hidden="1"/>
  </sheetData>
  <sheetProtection/>
  <mergeCells count="9">
    <mergeCell ref="Q30:R30"/>
    <mergeCell ref="B5:L5"/>
    <mergeCell ref="A3:P3"/>
    <mergeCell ref="A2:P2"/>
    <mergeCell ref="A5:A6"/>
    <mergeCell ref="M5:O5"/>
    <mergeCell ref="P5:R5"/>
    <mergeCell ref="M29:N29"/>
    <mergeCell ref="P29:R29"/>
  </mergeCells>
  <printOptions/>
  <pageMargins left="0.5118110236220472" right="0.31496062992125984" top="0.7480314960629921" bottom="0.15748031496062992" header="0.31496062992125984" footer="0.31496062992125984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7"/>
  <sheetViews>
    <sheetView tabSelected="1" view="pageBreakPreview" zoomScale="60" zoomScaleNormal="85" zoomScalePageLayoutView="0" workbookViewId="0" topLeftCell="A1">
      <selection activeCell="A35" sqref="A35"/>
    </sheetView>
  </sheetViews>
  <sheetFormatPr defaultColWidth="9.140625" defaultRowHeight="15"/>
  <cols>
    <col min="1" max="1" width="15.57421875" style="0" customWidth="1"/>
    <col min="4" max="4" width="9.140625" style="75" customWidth="1"/>
    <col min="7" max="7" width="9.140625" style="75" customWidth="1"/>
    <col min="10" max="10" width="10.140625" style="75" customWidth="1"/>
    <col min="13" max="13" width="10.00390625" style="75" customWidth="1"/>
    <col min="16" max="16" width="9.7109375" style="75" customWidth="1"/>
    <col min="19" max="19" width="10.7109375" style="75" customWidth="1"/>
    <col min="22" max="22" width="14.28125" style="75" customWidth="1"/>
    <col min="24" max="24" width="11.28125" style="0" customWidth="1"/>
    <col min="25" max="25" width="13.57421875" style="75" customWidth="1"/>
    <col min="27" max="27" width="14.421875" style="0" customWidth="1"/>
    <col min="28" max="28" width="12.140625" style="75" customWidth="1"/>
    <col min="31" max="31" width="12.7109375" style="75" customWidth="1"/>
    <col min="34" max="34" width="12.00390625" style="75" customWidth="1"/>
    <col min="35" max="36" width="12.00390625" style="0" customWidth="1"/>
    <col min="37" max="37" width="12.00390625" style="75" customWidth="1"/>
    <col min="38" max="39" width="12.00390625" style="0" customWidth="1"/>
    <col min="40" max="40" width="12.00390625" style="75" customWidth="1"/>
    <col min="41" max="41" width="15.28125" style="75" customWidth="1"/>
    <col min="42" max="42" width="19.00390625" style="75" customWidth="1"/>
    <col min="43" max="43" width="17.421875" style="75" customWidth="1"/>
    <col min="44" max="44" width="14.421875" style="75" customWidth="1"/>
    <col min="46" max="46" width="18.421875" style="75" customWidth="1"/>
    <col min="47" max="47" width="14.28125" style="75" customWidth="1"/>
    <col min="48" max="48" width="29.421875" style="75" customWidth="1"/>
  </cols>
  <sheetData>
    <row r="1" spans="1:29" ht="15">
      <c r="A1" s="82"/>
      <c r="B1" s="82"/>
      <c r="C1" s="82"/>
      <c r="D1" s="117"/>
      <c r="E1" s="83"/>
      <c r="F1" s="84"/>
      <c r="G1" s="125"/>
      <c r="H1" s="81"/>
      <c r="I1" s="86"/>
      <c r="J1" s="126"/>
      <c r="K1" s="89"/>
      <c r="L1" s="89"/>
      <c r="M1" s="127"/>
      <c r="N1" s="81"/>
      <c r="O1" s="83"/>
      <c r="P1" s="129"/>
      <c r="Q1" s="81"/>
      <c r="R1" s="81"/>
      <c r="S1" s="130"/>
      <c r="T1" s="85"/>
      <c r="U1" s="81"/>
      <c r="V1" s="109" t="s">
        <v>108</v>
      </c>
      <c r="W1" s="109"/>
      <c r="X1" s="109"/>
      <c r="Y1" s="109"/>
      <c r="Z1" s="109"/>
      <c r="AA1" s="109"/>
      <c r="AB1" s="127"/>
      <c r="AC1" s="81"/>
    </row>
    <row r="2" spans="1:29" ht="15">
      <c r="A2" s="82"/>
      <c r="B2" s="82"/>
      <c r="C2" s="82"/>
      <c r="D2" s="117"/>
      <c r="E2" s="83"/>
      <c r="F2" s="84"/>
      <c r="G2" s="125"/>
      <c r="H2" s="81"/>
      <c r="I2" s="86"/>
      <c r="J2" s="126"/>
      <c r="K2" s="87"/>
      <c r="L2" s="87"/>
      <c r="M2" s="128"/>
      <c r="N2" s="81"/>
      <c r="O2" s="83"/>
      <c r="P2" s="129"/>
      <c r="Q2" s="81"/>
      <c r="R2" s="81"/>
      <c r="S2" s="130"/>
      <c r="T2" s="85"/>
      <c r="U2" s="81"/>
      <c r="V2" s="131"/>
      <c r="W2" s="90"/>
      <c r="X2" s="90"/>
      <c r="Y2" s="131"/>
      <c r="Z2" s="90"/>
      <c r="AA2" s="90"/>
      <c r="AB2" s="128"/>
      <c r="AC2" s="81"/>
    </row>
    <row r="3" spans="1:29" ht="15">
      <c r="A3" s="82"/>
      <c r="B3" s="82"/>
      <c r="C3" s="82"/>
      <c r="D3" s="117"/>
      <c r="E3" s="83"/>
      <c r="F3" s="84"/>
      <c r="G3" s="125"/>
      <c r="H3" s="81"/>
      <c r="I3" s="86"/>
      <c r="J3" s="126"/>
      <c r="K3" s="87"/>
      <c r="L3" s="87"/>
      <c r="M3" s="128"/>
      <c r="N3" s="81"/>
      <c r="O3" s="83"/>
      <c r="P3" s="129"/>
      <c r="Q3" s="81"/>
      <c r="R3" s="81"/>
      <c r="S3" s="130"/>
      <c r="T3" s="85"/>
      <c r="U3" s="81"/>
      <c r="V3" s="109" t="s">
        <v>109</v>
      </c>
      <c r="W3" s="109"/>
      <c r="X3" s="109"/>
      <c r="Y3" s="109"/>
      <c r="Z3" s="109"/>
      <c r="AA3" s="109"/>
      <c r="AB3" s="127"/>
      <c r="AC3" s="81"/>
    </row>
    <row r="4" spans="1:29" ht="15">
      <c r="A4" s="82"/>
      <c r="B4" s="82"/>
      <c r="C4" s="82"/>
      <c r="D4" s="117"/>
      <c r="E4" s="83"/>
      <c r="F4" s="84"/>
      <c r="G4" s="125"/>
      <c r="H4" s="81"/>
      <c r="I4" s="86"/>
      <c r="J4" s="126"/>
      <c r="K4" s="87"/>
      <c r="L4" s="87"/>
      <c r="M4" s="128"/>
      <c r="N4" s="81"/>
      <c r="O4" s="83"/>
      <c r="P4" s="129"/>
      <c r="Q4" s="81"/>
      <c r="R4" s="81"/>
      <c r="S4" s="130"/>
      <c r="T4" s="85"/>
      <c r="U4" s="81"/>
      <c r="V4" s="131"/>
      <c r="W4" s="87" t="s">
        <v>110</v>
      </c>
      <c r="X4" s="90"/>
      <c r="Y4" s="131"/>
      <c r="Z4" s="87"/>
      <c r="AA4" s="90"/>
      <c r="AB4" s="127"/>
      <c r="AC4" s="81"/>
    </row>
    <row r="5" spans="1:29" ht="15">
      <c r="A5" s="82"/>
      <c r="B5" s="82"/>
      <c r="C5" s="82"/>
      <c r="D5" s="117"/>
      <c r="E5" s="83"/>
      <c r="F5" s="84"/>
      <c r="G5" s="125"/>
      <c r="H5" s="81"/>
      <c r="I5" s="86"/>
      <c r="J5" s="126"/>
      <c r="K5" s="87"/>
      <c r="L5" s="87"/>
      <c r="M5" s="128"/>
      <c r="N5" s="81"/>
      <c r="O5" s="83"/>
      <c r="P5" s="129"/>
      <c r="Q5" s="81"/>
      <c r="R5" s="81"/>
      <c r="S5" s="130"/>
      <c r="T5" s="85"/>
      <c r="U5" s="81"/>
      <c r="V5" s="128"/>
      <c r="W5" s="87" t="s">
        <v>111</v>
      </c>
      <c r="X5" s="87"/>
      <c r="Y5" s="128"/>
      <c r="Z5" s="87"/>
      <c r="AA5" s="87"/>
      <c r="AB5" s="128"/>
      <c r="AC5" s="81"/>
    </row>
    <row r="6" spans="1:29" ht="15">
      <c r="A6" s="82"/>
      <c r="B6" s="82"/>
      <c r="C6" s="82"/>
      <c r="D6" s="117"/>
      <c r="E6" s="83"/>
      <c r="F6" s="84"/>
      <c r="G6" s="125"/>
      <c r="H6" s="81"/>
      <c r="I6" s="86"/>
      <c r="J6" s="126"/>
      <c r="K6" s="87"/>
      <c r="L6" s="87"/>
      <c r="M6" s="128"/>
      <c r="N6" s="81"/>
      <c r="O6" s="83"/>
      <c r="P6" s="129"/>
      <c r="Q6" s="81"/>
      <c r="R6" s="81"/>
      <c r="S6" s="130"/>
      <c r="T6" s="85"/>
      <c r="U6" s="81"/>
      <c r="V6" s="130"/>
      <c r="W6" s="85"/>
      <c r="X6" s="81"/>
      <c r="Y6" s="128"/>
      <c r="Z6" s="87"/>
      <c r="AA6" s="87"/>
      <c r="AB6" s="128"/>
      <c r="AC6" s="81"/>
    </row>
    <row r="7" spans="1:29" ht="15">
      <c r="A7" s="108" t="s">
        <v>112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81"/>
    </row>
    <row r="8" spans="1:29" ht="1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81"/>
    </row>
    <row r="9" spans="1:29" ht="16.5" thickBot="1">
      <c r="A9" s="88"/>
      <c r="B9" s="88"/>
      <c r="C9" s="88"/>
      <c r="D9" s="118"/>
      <c r="E9" s="88"/>
      <c r="F9" s="88"/>
      <c r="G9" s="118"/>
      <c r="H9" s="88"/>
      <c r="I9" s="88"/>
      <c r="J9" s="118"/>
      <c r="K9" s="88"/>
      <c r="L9" s="88"/>
      <c r="M9" s="118"/>
      <c r="N9" s="88"/>
      <c r="O9" s="88"/>
      <c r="P9" s="118"/>
      <c r="Q9" s="88"/>
      <c r="R9" s="88"/>
      <c r="S9" s="118"/>
      <c r="T9" s="88"/>
      <c r="U9" s="88"/>
      <c r="V9" s="118"/>
      <c r="W9" s="88"/>
      <c r="X9" s="88"/>
      <c r="Y9" s="118"/>
      <c r="Z9" s="80"/>
      <c r="AA9" s="80"/>
      <c r="AB9" s="133"/>
      <c r="AC9" s="81"/>
    </row>
    <row r="10" spans="1:44" ht="113.25" customHeight="1">
      <c r="A10" s="114" t="s">
        <v>105</v>
      </c>
      <c r="B10" s="115" t="s">
        <v>87</v>
      </c>
      <c r="C10" s="110"/>
      <c r="D10" s="110"/>
      <c r="E10" s="110" t="s">
        <v>88</v>
      </c>
      <c r="F10" s="110"/>
      <c r="G10" s="110"/>
      <c r="H10" s="110" t="s">
        <v>89</v>
      </c>
      <c r="I10" s="110"/>
      <c r="J10" s="110"/>
      <c r="K10" s="110" t="s">
        <v>90</v>
      </c>
      <c r="L10" s="110"/>
      <c r="M10" s="110"/>
      <c r="N10" s="110" t="s">
        <v>91</v>
      </c>
      <c r="O10" s="110"/>
      <c r="P10" s="110"/>
      <c r="Q10" s="110" t="s">
        <v>92</v>
      </c>
      <c r="R10" s="110"/>
      <c r="S10" s="110"/>
      <c r="T10" s="116" t="s">
        <v>93</v>
      </c>
      <c r="U10" s="116"/>
      <c r="V10" s="116"/>
      <c r="W10" s="110" t="s">
        <v>94</v>
      </c>
      <c r="X10" s="110"/>
      <c r="Y10" s="110"/>
      <c r="Z10" s="110" t="s">
        <v>95</v>
      </c>
      <c r="AA10" s="110"/>
      <c r="AB10" s="110"/>
      <c r="AC10" s="110" t="s">
        <v>96</v>
      </c>
      <c r="AD10" s="110"/>
      <c r="AE10" s="110"/>
      <c r="AF10" s="110" t="s">
        <v>97</v>
      </c>
      <c r="AG10" s="110"/>
      <c r="AH10" s="110"/>
      <c r="AI10" s="111" t="s">
        <v>98</v>
      </c>
      <c r="AJ10" s="112"/>
      <c r="AK10" s="113"/>
      <c r="AL10" s="111" t="s">
        <v>99</v>
      </c>
      <c r="AM10" s="112"/>
      <c r="AN10" s="113"/>
      <c r="AO10" s="134" t="s">
        <v>101</v>
      </c>
      <c r="AP10" s="134" t="s">
        <v>69</v>
      </c>
      <c r="AQ10" s="134" t="s">
        <v>70</v>
      </c>
      <c r="AR10" s="136" t="s">
        <v>71</v>
      </c>
    </row>
    <row r="11" spans="1:44" ht="24" thickBot="1">
      <c r="A11" s="114"/>
      <c r="B11" s="68" t="s">
        <v>86</v>
      </c>
      <c r="C11" s="64" t="s">
        <v>72</v>
      </c>
      <c r="D11" s="119" t="s">
        <v>73</v>
      </c>
      <c r="E11" s="65" t="s">
        <v>86</v>
      </c>
      <c r="F11" s="64" t="s">
        <v>72</v>
      </c>
      <c r="G11" s="119" t="s">
        <v>73</v>
      </c>
      <c r="H11" s="65" t="s">
        <v>86</v>
      </c>
      <c r="I11" s="64" t="s">
        <v>72</v>
      </c>
      <c r="J11" s="119" t="s">
        <v>73</v>
      </c>
      <c r="K11" s="65" t="s">
        <v>86</v>
      </c>
      <c r="L11" s="64" t="s">
        <v>72</v>
      </c>
      <c r="M11" s="119" t="s">
        <v>73</v>
      </c>
      <c r="N11" s="65" t="s">
        <v>86</v>
      </c>
      <c r="O11" s="64" t="s">
        <v>72</v>
      </c>
      <c r="P11" s="119" t="s">
        <v>73</v>
      </c>
      <c r="Q11" s="65" t="s">
        <v>86</v>
      </c>
      <c r="R11" s="64" t="s">
        <v>72</v>
      </c>
      <c r="S11" s="119" t="s">
        <v>73</v>
      </c>
      <c r="T11" s="65" t="s">
        <v>86</v>
      </c>
      <c r="U11" s="64" t="s">
        <v>72</v>
      </c>
      <c r="V11" s="119" t="s">
        <v>73</v>
      </c>
      <c r="W11" s="65" t="s">
        <v>86</v>
      </c>
      <c r="X11" s="64" t="s">
        <v>72</v>
      </c>
      <c r="Y11" s="119" t="s">
        <v>73</v>
      </c>
      <c r="Z11" s="65" t="s">
        <v>86</v>
      </c>
      <c r="AA11" s="64" t="s">
        <v>72</v>
      </c>
      <c r="AB11" s="119" t="s">
        <v>73</v>
      </c>
      <c r="AC11" s="65" t="s">
        <v>86</v>
      </c>
      <c r="AD11" s="64" t="s">
        <v>72</v>
      </c>
      <c r="AE11" s="119" t="s">
        <v>73</v>
      </c>
      <c r="AF11" s="65" t="s">
        <v>86</v>
      </c>
      <c r="AG11" s="64" t="s">
        <v>72</v>
      </c>
      <c r="AH11" s="119" t="s">
        <v>73</v>
      </c>
      <c r="AI11" s="65" t="s">
        <v>86</v>
      </c>
      <c r="AJ11" s="64" t="s">
        <v>72</v>
      </c>
      <c r="AK11" s="119" t="s">
        <v>73</v>
      </c>
      <c r="AL11" s="65" t="s">
        <v>86</v>
      </c>
      <c r="AM11" s="64" t="s">
        <v>72</v>
      </c>
      <c r="AN11" s="119" t="s">
        <v>73</v>
      </c>
      <c r="AO11" s="135"/>
      <c r="AP11" s="135"/>
      <c r="AQ11" s="135"/>
      <c r="AR11" s="137"/>
    </row>
    <row r="12" spans="1:44" ht="35.25" thickBot="1">
      <c r="A12" s="114"/>
      <c r="B12" s="66">
        <v>1</v>
      </c>
      <c r="C12" s="67">
        <v>2</v>
      </c>
      <c r="D12" s="120" t="s">
        <v>74</v>
      </c>
      <c r="E12" s="67">
        <v>4</v>
      </c>
      <c r="F12" s="67">
        <v>5</v>
      </c>
      <c r="G12" s="120" t="s">
        <v>75</v>
      </c>
      <c r="H12" s="67">
        <v>7</v>
      </c>
      <c r="I12" s="67">
        <v>8</v>
      </c>
      <c r="J12" s="120" t="s">
        <v>76</v>
      </c>
      <c r="K12" s="67">
        <v>10</v>
      </c>
      <c r="L12" s="67">
        <v>11</v>
      </c>
      <c r="M12" s="120" t="s">
        <v>77</v>
      </c>
      <c r="N12" s="67">
        <v>13</v>
      </c>
      <c r="O12" s="67">
        <v>14</v>
      </c>
      <c r="P12" s="120" t="s">
        <v>78</v>
      </c>
      <c r="Q12" s="67">
        <v>16</v>
      </c>
      <c r="R12" s="67">
        <v>17</v>
      </c>
      <c r="S12" s="120" t="s">
        <v>79</v>
      </c>
      <c r="T12" s="67">
        <v>19</v>
      </c>
      <c r="U12" s="67">
        <v>20</v>
      </c>
      <c r="V12" s="132" t="s">
        <v>80</v>
      </c>
      <c r="W12" s="67">
        <v>22</v>
      </c>
      <c r="X12" s="67">
        <v>23</v>
      </c>
      <c r="Y12" s="132" t="s">
        <v>81</v>
      </c>
      <c r="Z12" s="67">
        <v>25</v>
      </c>
      <c r="AA12" s="67">
        <v>26</v>
      </c>
      <c r="AB12" s="132" t="s">
        <v>82</v>
      </c>
      <c r="AC12" s="67">
        <v>28</v>
      </c>
      <c r="AD12" s="67">
        <v>29</v>
      </c>
      <c r="AE12" s="132" t="s">
        <v>83</v>
      </c>
      <c r="AF12" s="67">
        <v>31</v>
      </c>
      <c r="AG12" s="67">
        <v>32</v>
      </c>
      <c r="AH12" s="132" t="s">
        <v>84</v>
      </c>
      <c r="AI12" s="67">
        <v>34</v>
      </c>
      <c r="AJ12" s="67">
        <v>35</v>
      </c>
      <c r="AK12" s="132" t="s">
        <v>85</v>
      </c>
      <c r="AL12" s="67">
        <v>37</v>
      </c>
      <c r="AM12" s="67">
        <v>38</v>
      </c>
      <c r="AN12" s="132" t="s">
        <v>100</v>
      </c>
      <c r="AO12" s="132" t="s">
        <v>102</v>
      </c>
      <c r="AP12" s="132" t="s">
        <v>103</v>
      </c>
      <c r="AQ12" s="120" t="s">
        <v>104</v>
      </c>
      <c r="AR12" s="138" t="s">
        <v>106</v>
      </c>
    </row>
    <row r="13" spans="1:45" ht="15">
      <c r="A13" s="1"/>
      <c r="B13" s="76"/>
      <c r="C13" s="63">
        <v>45.34</v>
      </c>
      <c r="D13" s="121">
        <f aca="true" t="shared" si="0" ref="D13:D42">B13*C13</f>
        <v>0</v>
      </c>
      <c r="E13" s="72"/>
      <c r="F13" s="63">
        <v>15.53</v>
      </c>
      <c r="G13" s="121">
        <f aca="true" t="shared" si="1" ref="G13:G42">E13*F13</f>
        <v>0</v>
      </c>
      <c r="H13" s="72"/>
      <c r="I13" s="63">
        <v>1.24</v>
      </c>
      <c r="J13" s="121">
        <f aca="true" t="shared" si="2" ref="J13:J42">H13*I13</f>
        <v>0</v>
      </c>
      <c r="K13" s="72"/>
      <c r="L13" s="63">
        <v>29.05</v>
      </c>
      <c r="M13" s="121">
        <f aca="true" t="shared" si="3" ref="M13:M42">K13*L13</f>
        <v>0</v>
      </c>
      <c r="N13" s="72"/>
      <c r="O13" s="63">
        <v>33.06</v>
      </c>
      <c r="P13" s="121">
        <f aca="true" t="shared" si="4" ref="P13:P42">N13*O13</f>
        <v>0</v>
      </c>
      <c r="Q13" s="72"/>
      <c r="R13" s="63">
        <v>62.11</v>
      </c>
      <c r="S13" s="121">
        <f aca="true" t="shared" si="5" ref="S13:S42">Q13*R13</f>
        <v>0</v>
      </c>
      <c r="T13" s="72"/>
      <c r="U13" s="63">
        <v>62.11</v>
      </c>
      <c r="V13" s="121">
        <f aca="true" t="shared" si="6" ref="V13:V42">T13*U13</f>
        <v>0</v>
      </c>
      <c r="W13" s="72"/>
      <c r="X13" s="63">
        <v>29.05</v>
      </c>
      <c r="Y13" s="121">
        <f aca="true" t="shared" si="7" ref="Y13:Y42">W13*X13</f>
        <v>0</v>
      </c>
      <c r="Z13" s="72"/>
      <c r="AA13" s="63">
        <v>33.06</v>
      </c>
      <c r="AB13" s="121">
        <f aca="true" t="shared" si="8" ref="AB13:AB42">Z13*AA13</f>
        <v>0</v>
      </c>
      <c r="AC13" s="72"/>
      <c r="AD13" s="63">
        <v>62.11</v>
      </c>
      <c r="AE13" s="121">
        <f aca="true" t="shared" si="9" ref="AE13:AE42">AC13*AD13</f>
        <v>0</v>
      </c>
      <c r="AF13" s="72"/>
      <c r="AG13" s="63">
        <v>62.11</v>
      </c>
      <c r="AH13" s="121">
        <f aca="true" t="shared" si="10" ref="AH13:AH42">AF13*AG13</f>
        <v>0</v>
      </c>
      <c r="AI13" s="72"/>
      <c r="AJ13" s="63">
        <v>62.11</v>
      </c>
      <c r="AK13" s="121">
        <f aca="true" t="shared" si="11" ref="AK13:AK42">AI13*AJ13</f>
        <v>0</v>
      </c>
      <c r="AL13" s="72"/>
      <c r="AM13" s="63">
        <v>124.22</v>
      </c>
      <c r="AN13" s="121">
        <f aca="true" t="shared" si="12" ref="AN13:AN42">AL13*AM13</f>
        <v>0</v>
      </c>
      <c r="AO13" s="121">
        <f aca="true" t="shared" si="13" ref="AO13:AO43">D13+G13+J13</f>
        <v>0</v>
      </c>
      <c r="AP13" s="121">
        <f>M13+Y13</f>
        <v>0</v>
      </c>
      <c r="AQ13" s="121">
        <f>P13+S13+V13+AB13+AE13+AH13+AK13+AN13</f>
        <v>0</v>
      </c>
      <c r="AR13" s="121">
        <f>AO13+AP13+AQ13</f>
        <v>0</v>
      </c>
      <c r="AS13">
        <f>AR13/62.11</f>
        <v>0</v>
      </c>
    </row>
    <row r="14" spans="1:45" ht="15">
      <c r="A14" s="1"/>
      <c r="B14" s="77"/>
      <c r="C14" s="62">
        <v>45.34</v>
      </c>
      <c r="D14" s="122">
        <f t="shared" si="0"/>
        <v>0</v>
      </c>
      <c r="E14" s="73"/>
      <c r="F14" s="62">
        <v>15.53</v>
      </c>
      <c r="G14" s="122">
        <f t="shared" si="1"/>
        <v>0</v>
      </c>
      <c r="H14" s="73"/>
      <c r="I14" s="62">
        <v>1.24</v>
      </c>
      <c r="J14" s="122">
        <f t="shared" si="2"/>
        <v>0</v>
      </c>
      <c r="K14" s="73"/>
      <c r="L14" s="62">
        <v>29.05</v>
      </c>
      <c r="M14" s="122">
        <f t="shared" si="3"/>
        <v>0</v>
      </c>
      <c r="N14" s="73"/>
      <c r="O14" s="62">
        <v>33.06</v>
      </c>
      <c r="P14" s="122">
        <f t="shared" si="4"/>
        <v>0</v>
      </c>
      <c r="Q14" s="73"/>
      <c r="R14" s="62">
        <v>62.11</v>
      </c>
      <c r="S14" s="122">
        <f t="shared" si="5"/>
        <v>0</v>
      </c>
      <c r="T14" s="73"/>
      <c r="U14" s="62">
        <v>62.11</v>
      </c>
      <c r="V14" s="122">
        <f t="shared" si="6"/>
        <v>0</v>
      </c>
      <c r="W14" s="73"/>
      <c r="X14" s="62">
        <v>29.05</v>
      </c>
      <c r="Y14" s="122">
        <f t="shared" si="7"/>
        <v>0</v>
      </c>
      <c r="Z14" s="73"/>
      <c r="AA14" s="62">
        <v>33.06</v>
      </c>
      <c r="AB14" s="122">
        <f t="shared" si="8"/>
        <v>0</v>
      </c>
      <c r="AC14" s="73"/>
      <c r="AD14" s="62">
        <v>62.11</v>
      </c>
      <c r="AE14" s="122">
        <f t="shared" si="9"/>
        <v>0</v>
      </c>
      <c r="AF14" s="73"/>
      <c r="AG14" s="62">
        <v>62.11</v>
      </c>
      <c r="AH14" s="122">
        <f t="shared" si="10"/>
        <v>0</v>
      </c>
      <c r="AI14" s="73"/>
      <c r="AJ14" s="63">
        <v>62.11</v>
      </c>
      <c r="AK14" s="122">
        <f t="shared" si="11"/>
        <v>0</v>
      </c>
      <c r="AL14" s="73"/>
      <c r="AM14" s="63">
        <v>124.22</v>
      </c>
      <c r="AN14" s="122">
        <f t="shared" si="12"/>
        <v>0</v>
      </c>
      <c r="AO14" s="121">
        <f t="shared" si="13"/>
        <v>0</v>
      </c>
      <c r="AP14" s="121">
        <f aca="true" t="shared" si="14" ref="AP14:AP43">M14+Y14</f>
        <v>0</v>
      </c>
      <c r="AQ14" s="121">
        <f aca="true" t="shared" si="15" ref="AQ14:AQ43">P14+S14+V14+AB14+AE14+AH14+AK14+AN14</f>
        <v>0</v>
      </c>
      <c r="AR14" s="121">
        <f aca="true" t="shared" si="16" ref="AR14:AR43">AO14+AP14+AQ14</f>
        <v>0</v>
      </c>
      <c r="AS14">
        <f aca="true" t="shared" si="17" ref="AS14:AS43">AR14/62.11</f>
        <v>0</v>
      </c>
    </row>
    <row r="15" spans="1:45" ht="15">
      <c r="A15" s="1"/>
      <c r="B15" s="77"/>
      <c r="C15" s="62">
        <v>45.34</v>
      </c>
      <c r="D15" s="122">
        <f t="shared" si="0"/>
        <v>0</v>
      </c>
      <c r="E15" s="73"/>
      <c r="F15" s="62">
        <v>15.53</v>
      </c>
      <c r="G15" s="122">
        <f t="shared" si="1"/>
        <v>0</v>
      </c>
      <c r="H15" s="73"/>
      <c r="I15" s="62">
        <v>1.24</v>
      </c>
      <c r="J15" s="122">
        <f t="shared" si="2"/>
        <v>0</v>
      </c>
      <c r="K15" s="73"/>
      <c r="L15" s="62">
        <v>29.05</v>
      </c>
      <c r="M15" s="122">
        <f t="shared" si="3"/>
        <v>0</v>
      </c>
      <c r="N15" s="73"/>
      <c r="O15" s="62">
        <v>33.06</v>
      </c>
      <c r="P15" s="122">
        <f t="shared" si="4"/>
        <v>0</v>
      </c>
      <c r="Q15" s="73"/>
      <c r="R15" s="62">
        <v>62.11</v>
      </c>
      <c r="S15" s="122">
        <f t="shared" si="5"/>
        <v>0</v>
      </c>
      <c r="T15" s="73"/>
      <c r="U15" s="62">
        <v>62.11</v>
      </c>
      <c r="V15" s="122">
        <f t="shared" si="6"/>
        <v>0</v>
      </c>
      <c r="W15" s="73"/>
      <c r="X15" s="62">
        <v>29.05</v>
      </c>
      <c r="Y15" s="122">
        <f t="shared" si="7"/>
        <v>0</v>
      </c>
      <c r="Z15" s="73"/>
      <c r="AA15" s="62">
        <v>33.06</v>
      </c>
      <c r="AB15" s="122">
        <f t="shared" si="8"/>
        <v>0</v>
      </c>
      <c r="AC15" s="73"/>
      <c r="AD15" s="62">
        <v>62.11</v>
      </c>
      <c r="AE15" s="122">
        <f t="shared" si="9"/>
        <v>0</v>
      </c>
      <c r="AF15" s="73"/>
      <c r="AG15" s="62">
        <v>62.11</v>
      </c>
      <c r="AH15" s="122">
        <f t="shared" si="10"/>
        <v>0</v>
      </c>
      <c r="AI15" s="73"/>
      <c r="AJ15" s="63">
        <v>62.11</v>
      </c>
      <c r="AK15" s="122">
        <f t="shared" si="11"/>
        <v>0</v>
      </c>
      <c r="AL15" s="73"/>
      <c r="AM15" s="63">
        <v>124.22</v>
      </c>
      <c r="AN15" s="122">
        <f t="shared" si="12"/>
        <v>0</v>
      </c>
      <c r="AO15" s="121">
        <f t="shared" si="13"/>
        <v>0</v>
      </c>
      <c r="AP15" s="121">
        <f t="shared" si="14"/>
        <v>0</v>
      </c>
      <c r="AQ15" s="121">
        <f t="shared" si="15"/>
        <v>0</v>
      </c>
      <c r="AR15" s="121">
        <f t="shared" si="16"/>
        <v>0</v>
      </c>
      <c r="AS15">
        <f t="shared" si="17"/>
        <v>0</v>
      </c>
    </row>
    <row r="16" spans="1:45" ht="15">
      <c r="A16" s="1"/>
      <c r="B16" s="77"/>
      <c r="C16" s="62">
        <v>45.34</v>
      </c>
      <c r="D16" s="122">
        <f t="shared" si="0"/>
        <v>0</v>
      </c>
      <c r="E16" s="73"/>
      <c r="F16" s="62">
        <v>15.53</v>
      </c>
      <c r="G16" s="122">
        <f t="shared" si="1"/>
        <v>0</v>
      </c>
      <c r="H16" s="73"/>
      <c r="I16" s="62">
        <v>1.24</v>
      </c>
      <c r="J16" s="122">
        <f t="shared" si="2"/>
        <v>0</v>
      </c>
      <c r="K16" s="73"/>
      <c r="L16" s="62">
        <v>29.05</v>
      </c>
      <c r="M16" s="122">
        <f t="shared" si="3"/>
        <v>0</v>
      </c>
      <c r="N16" s="73"/>
      <c r="O16" s="62">
        <v>33.06</v>
      </c>
      <c r="P16" s="122">
        <f t="shared" si="4"/>
        <v>0</v>
      </c>
      <c r="Q16" s="73"/>
      <c r="R16" s="62">
        <v>62.11</v>
      </c>
      <c r="S16" s="122">
        <f t="shared" si="5"/>
        <v>0</v>
      </c>
      <c r="T16" s="73"/>
      <c r="U16" s="62">
        <v>62.11</v>
      </c>
      <c r="V16" s="122">
        <f t="shared" si="6"/>
        <v>0</v>
      </c>
      <c r="W16" s="73"/>
      <c r="X16" s="62">
        <v>29.05</v>
      </c>
      <c r="Y16" s="122">
        <f t="shared" si="7"/>
        <v>0</v>
      </c>
      <c r="Z16" s="73"/>
      <c r="AA16" s="62">
        <v>33.06</v>
      </c>
      <c r="AB16" s="122">
        <f t="shared" si="8"/>
        <v>0</v>
      </c>
      <c r="AC16" s="73"/>
      <c r="AD16" s="62">
        <v>62.11</v>
      </c>
      <c r="AE16" s="122">
        <f t="shared" si="9"/>
        <v>0</v>
      </c>
      <c r="AF16" s="73"/>
      <c r="AG16" s="62">
        <v>62.11</v>
      </c>
      <c r="AH16" s="122">
        <f t="shared" si="10"/>
        <v>0</v>
      </c>
      <c r="AI16" s="73"/>
      <c r="AJ16" s="63">
        <v>62.11</v>
      </c>
      <c r="AK16" s="122">
        <f t="shared" si="11"/>
        <v>0</v>
      </c>
      <c r="AL16" s="73"/>
      <c r="AM16" s="63">
        <v>124.22</v>
      </c>
      <c r="AN16" s="122">
        <f t="shared" si="12"/>
        <v>0</v>
      </c>
      <c r="AO16" s="121">
        <f t="shared" si="13"/>
        <v>0</v>
      </c>
      <c r="AP16" s="121">
        <f t="shared" si="14"/>
        <v>0</v>
      </c>
      <c r="AQ16" s="121">
        <f t="shared" si="15"/>
        <v>0</v>
      </c>
      <c r="AR16" s="121">
        <f t="shared" si="16"/>
        <v>0</v>
      </c>
      <c r="AS16">
        <f t="shared" si="17"/>
        <v>0</v>
      </c>
    </row>
    <row r="17" spans="1:45" ht="15">
      <c r="A17" s="1"/>
      <c r="B17" s="77"/>
      <c r="C17" s="62">
        <v>45.34</v>
      </c>
      <c r="D17" s="122">
        <f t="shared" si="0"/>
        <v>0</v>
      </c>
      <c r="E17" s="73"/>
      <c r="F17" s="62">
        <v>15.53</v>
      </c>
      <c r="G17" s="122">
        <f t="shared" si="1"/>
        <v>0</v>
      </c>
      <c r="H17" s="73"/>
      <c r="I17" s="62">
        <v>1.24</v>
      </c>
      <c r="J17" s="122">
        <f t="shared" si="2"/>
        <v>0</v>
      </c>
      <c r="K17" s="73"/>
      <c r="L17" s="62">
        <v>29.05</v>
      </c>
      <c r="M17" s="122">
        <f t="shared" si="3"/>
        <v>0</v>
      </c>
      <c r="N17" s="73"/>
      <c r="O17" s="62">
        <v>33.06</v>
      </c>
      <c r="P17" s="122">
        <f t="shared" si="4"/>
        <v>0</v>
      </c>
      <c r="Q17" s="73"/>
      <c r="R17" s="62">
        <v>62.11</v>
      </c>
      <c r="S17" s="122">
        <f t="shared" si="5"/>
        <v>0</v>
      </c>
      <c r="T17" s="73"/>
      <c r="U17" s="62">
        <v>62.11</v>
      </c>
      <c r="V17" s="122">
        <f t="shared" si="6"/>
        <v>0</v>
      </c>
      <c r="W17" s="73"/>
      <c r="X17" s="62">
        <v>29.05</v>
      </c>
      <c r="Y17" s="122">
        <f t="shared" si="7"/>
        <v>0</v>
      </c>
      <c r="Z17" s="73"/>
      <c r="AA17" s="62">
        <v>33.06</v>
      </c>
      <c r="AB17" s="122">
        <f t="shared" si="8"/>
        <v>0</v>
      </c>
      <c r="AC17" s="73"/>
      <c r="AD17" s="62">
        <v>62.11</v>
      </c>
      <c r="AE17" s="122">
        <f t="shared" si="9"/>
        <v>0</v>
      </c>
      <c r="AF17" s="73"/>
      <c r="AG17" s="62">
        <v>62.11</v>
      </c>
      <c r="AH17" s="122">
        <f t="shared" si="10"/>
        <v>0</v>
      </c>
      <c r="AI17" s="73"/>
      <c r="AJ17" s="63">
        <v>62.11</v>
      </c>
      <c r="AK17" s="122">
        <f t="shared" si="11"/>
        <v>0</v>
      </c>
      <c r="AL17" s="73"/>
      <c r="AM17" s="63">
        <v>124.22</v>
      </c>
      <c r="AN17" s="122">
        <f t="shared" si="12"/>
        <v>0</v>
      </c>
      <c r="AO17" s="121">
        <f t="shared" si="13"/>
        <v>0</v>
      </c>
      <c r="AP17" s="121">
        <f t="shared" si="14"/>
        <v>0</v>
      </c>
      <c r="AQ17" s="121">
        <f t="shared" si="15"/>
        <v>0</v>
      </c>
      <c r="AR17" s="121">
        <f t="shared" si="16"/>
        <v>0</v>
      </c>
      <c r="AS17">
        <f t="shared" si="17"/>
        <v>0</v>
      </c>
    </row>
    <row r="18" spans="1:45" ht="15">
      <c r="A18" s="1"/>
      <c r="B18" s="77"/>
      <c r="C18" s="62">
        <v>45.34</v>
      </c>
      <c r="D18" s="122">
        <f t="shared" si="0"/>
        <v>0</v>
      </c>
      <c r="E18" s="73"/>
      <c r="F18" s="62">
        <v>15.53</v>
      </c>
      <c r="G18" s="122">
        <f t="shared" si="1"/>
        <v>0</v>
      </c>
      <c r="H18" s="73"/>
      <c r="I18" s="62">
        <v>1.24</v>
      </c>
      <c r="J18" s="122">
        <f t="shared" si="2"/>
        <v>0</v>
      </c>
      <c r="K18" s="73"/>
      <c r="L18" s="62">
        <v>29.05</v>
      </c>
      <c r="M18" s="122">
        <f t="shared" si="3"/>
        <v>0</v>
      </c>
      <c r="N18" s="73"/>
      <c r="O18" s="62">
        <v>33.06</v>
      </c>
      <c r="P18" s="122">
        <f t="shared" si="4"/>
        <v>0</v>
      </c>
      <c r="Q18" s="73"/>
      <c r="R18" s="62">
        <v>62.11</v>
      </c>
      <c r="S18" s="122">
        <f t="shared" si="5"/>
        <v>0</v>
      </c>
      <c r="T18" s="73"/>
      <c r="U18" s="62">
        <v>62.11</v>
      </c>
      <c r="V18" s="122">
        <f t="shared" si="6"/>
        <v>0</v>
      </c>
      <c r="W18" s="73"/>
      <c r="X18" s="62">
        <v>29.05</v>
      </c>
      <c r="Y18" s="122">
        <f t="shared" si="7"/>
        <v>0</v>
      </c>
      <c r="Z18" s="73"/>
      <c r="AA18" s="62">
        <v>33.06</v>
      </c>
      <c r="AB18" s="122">
        <f t="shared" si="8"/>
        <v>0</v>
      </c>
      <c r="AC18" s="73"/>
      <c r="AD18" s="62">
        <v>62.11</v>
      </c>
      <c r="AE18" s="122">
        <f t="shared" si="9"/>
        <v>0</v>
      </c>
      <c r="AF18" s="73"/>
      <c r="AG18" s="62">
        <v>62.11</v>
      </c>
      <c r="AH18" s="122">
        <f t="shared" si="10"/>
        <v>0</v>
      </c>
      <c r="AI18" s="73"/>
      <c r="AJ18" s="63">
        <v>62.11</v>
      </c>
      <c r="AK18" s="122">
        <f t="shared" si="11"/>
        <v>0</v>
      </c>
      <c r="AL18" s="73"/>
      <c r="AM18" s="63">
        <v>124.22</v>
      </c>
      <c r="AN18" s="122">
        <f t="shared" si="12"/>
        <v>0</v>
      </c>
      <c r="AO18" s="121">
        <f t="shared" si="13"/>
        <v>0</v>
      </c>
      <c r="AP18" s="121">
        <f t="shared" si="14"/>
        <v>0</v>
      </c>
      <c r="AQ18" s="121">
        <f t="shared" si="15"/>
        <v>0</v>
      </c>
      <c r="AR18" s="121">
        <f t="shared" si="16"/>
        <v>0</v>
      </c>
      <c r="AS18">
        <f t="shared" si="17"/>
        <v>0</v>
      </c>
    </row>
    <row r="19" spans="1:45" ht="15">
      <c r="A19" s="1"/>
      <c r="B19" s="77"/>
      <c r="C19" s="62">
        <v>45.34</v>
      </c>
      <c r="D19" s="122">
        <f t="shared" si="0"/>
        <v>0</v>
      </c>
      <c r="E19" s="73"/>
      <c r="F19" s="62">
        <v>15.53</v>
      </c>
      <c r="G19" s="122">
        <f t="shared" si="1"/>
        <v>0</v>
      </c>
      <c r="H19" s="73"/>
      <c r="I19" s="62">
        <v>1.24</v>
      </c>
      <c r="J19" s="122">
        <f t="shared" si="2"/>
        <v>0</v>
      </c>
      <c r="K19" s="73"/>
      <c r="L19" s="62">
        <v>29.05</v>
      </c>
      <c r="M19" s="122">
        <f t="shared" si="3"/>
        <v>0</v>
      </c>
      <c r="N19" s="73"/>
      <c r="O19" s="62">
        <v>33.06</v>
      </c>
      <c r="P19" s="122">
        <f t="shared" si="4"/>
        <v>0</v>
      </c>
      <c r="Q19" s="73"/>
      <c r="R19" s="62">
        <v>62.11</v>
      </c>
      <c r="S19" s="122">
        <f t="shared" si="5"/>
        <v>0</v>
      </c>
      <c r="T19" s="73"/>
      <c r="U19" s="62">
        <v>62.11</v>
      </c>
      <c r="V19" s="122">
        <f t="shared" si="6"/>
        <v>0</v>
      </c>
      <c r="W19" s="73"/>
      <c r="X19" s="62">
        <v>29.05</v>
      </c>
      <c r="Y19" s="122">
        <f t="shared" si="7"/>
        <v>0</v>
      </c>
      <c r="Z19" s="73"/>
      <c r="AA19" s="62">
        <v>33.06</v>
      </c>
      <c r="AB19" s="122">
        <f t="shared" si="8"/>
        <v>0</v>
      </c>
      <c r="AC19" s="73"/>
      <c r="AD19" s="62">
        <v>62.11</v>
      </c>
      <c r="AE19" s="122">
        <f t="shared" si="9"/>
        <v>0</v>
      </c>
      <c r="AF19" s="73"/>
      <c r="AG19" s="62">
        <v>62.11</v>
      </c>
      <c r="AH19" s="122">
        <f t="shared" si="10"/>
        <v>0</v>
      </c>
      <c r="AI19" s="73"/>
      <c r="AJ19" s="63">
        <v>62.11</v>
      </c>
      <c r="AK19" s="122">
        <f t="shared" si="11"/>
        <v>0</v>
      </c>
      <c r="AL19" s="73"/>
      <c r="AM19" s="63">
        <v>124.22</v>
      </c>
      <c r="AN19" s="122">
        <f t="shared" si="12"/>
        <v>0</v>
      </c>
      <c r="AO19" s="121">
        <f t="shared" si="13"/>
        <v>0</v>
      </c>
      <c r="AP19" s="121">
        <f t="shared" si="14"/>
        <v>0</v>
      </c>
      <c r="AQ19" s="121">
        <f t="shared" si="15"/>
        <v>0</v>
      </c>
      <c r="AR19" s="121">
        <f t="shared" si="16"/>
        <v>0</v>
      </c>
      <c r="AS19">
        <f t="shared" si="17"/>
        <v>0</v>
      </c>
    </row>
    <row r="20" spans="1:45" ht="15">
      <c r="A20" s="1"/>
      <c r="B20" s="77"/>
      <c r="C20" s="62">
        <v>45.34</v>
      </c>
      <c r="D20" s="122">
        <f t="shared" si="0"/>
        <v>0</v>
      </c>
      <c r="E20" s="73"/>
      <c r="F20" s="62">
        <v>15.53</v>
      </c>
      <c r="G20" s="122">
        <f t="shared" si="1"/>
        <v>0</v>
      </c>
      <c r="H20" s="73"/>
      <c r="I20" s="62">
        <v>1.24</v>
      </c>
      <c r="J20" s="122">
        <f t="shared" si="2"/>
        <v>0</v>
      </c>
      <c r="K20" s="73"/>
      <c r="L20" s="62">
        <v>29.05</v>
      </c>
      <c r="M20" s="122">
        <f t="shared" si="3"/>
        <v>0</v>
      </c>
      <c r="N20" s="73"/>
      <c r="O20" s="62">
        <v>33.06</v>
      </c>
      <c r="P20" s="122">
        <f t="shared" si="4"/>
        <v>0</v>
      </c>
      <c r="Q20" s="73"/>
      <c r="R20" s="62">
        <v>62.11</v>
      </c>
      <c r="S20" s="122">
        <f t="shared" si="5"/>
        <v>0</v>
      </c>
      <c r="T20" s="73"/>
      <c r="U20" s="62">
        <v>62.11</v>
      </c>
      <c r="V20" s="122">
        <f t="shared" si="6"/>
        <v>0</v>
      </c>
      <c r="W20" s="73"/>
      <c r="X20" s="62">
        <v>29.05</v>
      </c>
      <c r="Y20" s="122">
        <f t="shared" si="7"/>
        <v>0</v>
      </c>
      <c r="Z20" s="73"/>
      <c r="AA20" s="62">
        <v>33.06</v>
      </c>
      <c r="AB20" s="122">
        <f t="shared" si="8"/>
        <v>0</v>
      </c>
      <c r="AC20" s="73"/>
      <c r="AD20" s="62">
        <v>62.11</v>
      </c>
      <c r="AE20" s="122">
        <f t="shared" si="9"/>
        <v>0</v>
      </c>
      <c r="AF20" s="73"/>
      <c r="AG20" s="62">
        <v>62.11</v>
      </c>
      <c r="AH20" s="122">
        <f t="shared" si="10"/>
        <v>0</v>
      </c>
      <c r="AI20" s="73"/>
      <c r="AJ20" s="63">
        <v>62.11</v>
      </c>
      <c r="AK20" s="122">
        <f t="shared" si="11"/>
        <v>0</v>
      </c>
      <c r="AL20" s="73"/>
      <c r="AM20" s="63">
        <v>124.22</v>
      </c>
      <c r="AN20" s="122">
        <f t="shared" si="12"/>
        <v>0</v>
      </c>
      <c r="AO20" s="121">
        <f t="shared" si="13"/>
        <v>0</v>
      </c>
      <c r="AP20" s="121">
        <f t="shared" si="14"/>
        <v>0</v>
      </c>
      <c r="AQ20" s="121">
        <f t="shared" si="15"/>
        <v>0</v>
      </c>
      <c r="AR20" s="121">
        <f t="shared" si="16"/>
        <v>0</v>
      </c>
      <c r="AS20">
        <f t="shared" si="17"/>
        <v>0</v>
      </c>
    </row>
    <row r="21" spans="1:45" ht="15">
      <c r="A21" s="1"/>
      <c r="B21" s="77"/>
      <c r="C21" s="62">
        <v>45.34</v>
      </c>
      <c r="D21" s="122">
        <f t="shared" si="0"/>
        <v>0</v>
      </c>
      <c r="E21" s="73"/>
      <c r="F21" s="62">
        <v>15.53</v>
      </c>
      <c r="G21" s="122">
        <f t="shared" si="1"/>
        <v>0</v>
      </c>
      <c r="H21" s="73"/>
      <c r="I21" s="62">
        <v>1.24</v>
      </c>
      <c r="J21" s="122">
        <f t="shared" si="2"/>
        <v>0</v>
      </c>
      <c r="K21" s="73"/>
      <c r="L21" s="62">
        <v>29.05</v>
      </c>
      <c r="M21" s="122">
        <f t="shared" si="3"/>
        <v>0</v>
      </c>
      <c r="N21" s="73"/>
      <c r="O21" s="62">
        <v>33.06</v>
      </c>
      <c r="P21" s="122">
        <f t="shared" si="4"/>
        <v>0</v>
      </c>
      <c r="Q21" s="73"/>
      <c r="R21" s="62">
        <v>62.11</v>
      </c>
      <c r="S21" s="122">
        <f t="shared" si="5"/>
        <v>0</v>
      </c>
      <c r="T21" s="73"/>
      <c r="U21" s="62">
        <v>62.11</v>
      </c>
      <c r="V21" s="122">
        <f t="shared" si="6"/>
        <v>0</v>
      </c>
      <c r="W21" s="73"/>
      <c r="X21" s="62">
        <v>29.05</v>
      </c>
      <c r="Y21" s="122">
        <f t="shared" si="7"/>
        <v>0</v>
      </c>
      <c r="Z21" s="73"/>
      <c r="AA21" s="62">
        <v>33.06</v>
      </c>
      <c r="AB21" s="122">
        <f t="shared" si="8"/>
        <v>0</v>
      </c>
      <c r="AC21" s="73"/>
      <c r="AD21" s="62">
        <v>62.11</v>
      </c>
      <c r="AE21" s="122">
        <f t="shared" si="9"/>
        <v>0</v>
      </c>
      <c r="AF21" s="73"/>
      <c r="AG21" s="62">
        <v>62.11</v>
      </c>
      <c r="AH21" s="122">
        <f t="shared" si="10"/>
        <v>0</v>
      </c>
      <c r="AI21" s="73"/>
      <c r="AJ21" s="63">
        <v>62.11</v>
      </c>
      <c r="AK21" s="122">
        <f t="shared" si="11"/>
        <v>0</v>
      </c>
      <c r="AL21" s="73"/>
      <c r="AM21" s="63">
        <v>124.22</v>
      </c>
      <c r="AN21" s="122">
        <f t="shared" si="12"/>
        <v>0</v>
      </c>
      <c r="AO21" s="121">
        <f t="shared" si="13"/>
        <v>0</v>
      </c>
      <c r="AP21" s="121">
        <f t="shared" si="14"/>
        <v>0</v>
      </c>
      <c r="AQ21" s="121">
        <f t="shared" si="15"/>
        <v>0</v>
      </c>
      <c r="AR21" s="121">
        <f t="shared" si="16"/>
        <v>0</v>
      </c>
      <c r="AS21">
        <f t="shared" si="17"/>
        <v>0</v>
      </c>
    </row>
    <row r="22" spans="1:45" ht="15">
      <c r="A22" s="1"/>
      <c r="B22" s="77"/>
      <c r="C22" s="62">
        <v>45.34</v>
      </c>
      <c r="D22" s="122">
        <f t="shared" si="0"/>
        <v>0</v>
      </c>
      <c r="E22" s="73"/>
      <c r="F22" s="62">
        <v>15.53</v>
      </c>
      <c r="G22" s="122">
        <f t="shared" si="1"/>
        <v>0</v>
      </c>
      <c r="H22" s="73"/>
      <c r="I22" s="62">
        <v>1.24</v>
      </c>
      <c r="J22" s="122">
        <f t="shared" si="2"/>
        <v>0</v>
      </c>
      <c r="K22" s="73"/>
      <c r="L22" s="62">
        <v>29.05</v>
      </c>
      <c r="M22" s="122">
        <f t="shared" si="3"/>
        <v>0</v>
      </c>
      <c r="N22" s="73"/>
      <c r="O22" s="62">
        <v>33.06</v>
      </c>
      <c r="P22" s="122">
        <f>N22*O22</f>
        <v>0</v>
      </c>
      <c r="Q22" s="73"/>
      <c r="R22" s="62">
        <v>62.11</v>
      </c>
      <c r="S22" s="122">
        <f t="shared" si="5"/>
        <v>0</v>
      </c>
      <c r="T22" s="73"/>
      <c r="U22" s="62">
        <v>62.11</v>
      </c>
      <c r="V22" s="122">
        <f t="shared" si="6"/>
        <v>0</v>
      </c>
      <c r="W22" s="73"/>
      <c r="X22" s="62">
        <v>29.05</v>
      </c>
      <c r="Y22" s="122">
        <f t="shared" si="7"/>
        <v>0</v>
      </c>
      <c r="Z22" s="73"/>
      <c r="AA22" s="62">
        <v>33.06</v>
      </c>
      <c r="AB22" s="122">
        <f t="shared" si="8"/>
        <v>0</v>
      </c>
      <c r="AC22" s="73"/>
      <c r="AD22" s="62">
        <v>62.11</v>
      </c>
      <c r="AE22" s="122">
        <f t="shared" si="9"/>
        <v>0</v>
      </c>
      <c r="AF22" s="73"/>
      <c r="AG22" s="62">
        <v>62.11</v>
      </c>
      <c r="AH22" s="122">
        <f t="shared" si="10"/>
        <v>0</v>
      </c>
      <c r="AI22" s="73"/>
      <c r="AJ22" s="63">
        <v>62.11</v>
      </c>
      <c r="AK22" s="122">
        <f t="shared" si="11"/>
        <v>0</v>
      </c>
      <c r="AL22" s="73"/>
      <c r="AM22" s="63">
        <v>124.22</v>
      </c>
      <c r="AN22" s="122">
        <f t="shared" si="12"/>
        <v>0</v>
      </c>
      <c r="AO22" s="121">
        <f t="shared" si="13"/>
        <v>0</v>
      </c>
      <c r="AP22" s="121">
        <f t="shared" si="14"/>
        <v>0</v>
      </c>
      <c r="AQ22" s="121">
        <f t="shared" si="15"/>
        <v>0</v>
      </c>
      <c r="AR22" s="121">
        <f t="shared" si="16"/>
        <v>0</v>
      </c>
      <c r="AS22">
        <f t="shared" si="17"/>
        <v>0</v>
      </c>
    </row>
    <row r="23" spans="1:45" ht="15">
      <c r="A23" s="1"/>
      <c r="B23" s="77"/>
      <c r="C23" s="62">
        <v>45.34</v>
      </c>
      <c r="D23" s="122">
        <f t="shared" si="0"/>
        <v>0</v>
      </c>
      <c r="E23" s="73"/>
      <c r="F23" s="62">
        <v>15.53</v>
      </c>
      <c r="G23" s="122">
        <f t="shared" si="1"/>
        <v>0</v>
      </c>
      <c r="H23" s="73"/>
      <c r="I23" s="62">
        <v>1.24</v>
      </c>
      <c r="J23" s="122">
        <f t="shared" si="2"/>
        <v>0</v>
      </c>
      <c r="K23" s="73"/>
      <c r="L23" s="62">
        <v>29.05</v>
      </c>
      <c r="M23" s="122">
        <f t="shared" si="3"/>
        <v>0</v>
      </c>
      <c r="N23" s="73"/>
      <c r="O23" s="62">
        <v>33.06</v>
      </c>
      <c r="P23" s="122">
        <f t="shared" si="4"/>
        <v>0</v>
      </c>
      <c r="Q23" s="73"/>
      <c r="R23" s="62">
        <v>62.11</v>
      </c>
      <c r="S23" s="122">
        <f t="shared" si="5"/>
        <v>0</v>
      </c>
      <c r="T23" s="73"/>
      <c r="U23" s="62">
        <v>62.11</v>
      </c>
      <c r="V23" s="122">
        <f t="shared" si="6"/>
        <v>0</v>
      </c>
      <c r="W23" s="73"/>
      <c r="X23" s="62">
        <v>29.05</v>
      </c>
      <c r="Y23" s="122">
        <f t="shared" si="7"/>
        <v>0</v>
      </c>
      <c r="Z23" s="73"/>
      <c r="AA23" s="62">
        <v>33.06</v>
      </c>
      <c r="AB23" s="122">
        <f t="shared" si="8"/>
        <v>0</v>
      </c>
      <c r="AC23" s="73"/>
      <c r="AD23" s="62">
        <v>62.11</v>
      </c>
      <c r="AE23" s="122">
        <f t="shared" si="9"/>
        <v>0</v>
      </c>
      <c r="AF23" s="73"/>
      <c r="AG23" s="62">
        <v>62.11</v>
      </c>
      <c r="AH23" s="122">
        <f t="shared" si="10"/>
        <v>0</v>
      </c>
      <c r="AI23" s="73"/>
      <c r="AJ23" s="63">
        <v>62.11</v>
      </c>
      <c r="AK23" s="122">
        <f t="shared" si="11"/>
        <v>0</v>
      </c>
      <c r="AL23" s="73"/>
      <c r="AM23" s="63">
        <v>124.22</v>
      </c>
      <c r="AN23" s="122">
        <f t="shared" si="12"/>
        <v>0</v>
      </c>
      <c r="AO23" s="121">
        <f t="shared" si="13"/>
        <v>0</v>
      </c>
      <c r="AP23" s="121">
        <f t="shared" si="14"/>
        <v>0</v>
      </c>
      <c r="AQ23" s="121">
        <f t="shared" si="15"/>
        <v>0</v>
      </c>
      <c r="AR23" s="121">
        <f t="shared" si="16"/>
        <v>0</v>
      </c>
      <c r="AS23">
        <f t="shared" si="17"/>
        <v>0</v>
      </c>
    </row>
    <row r="24" spans="1:45" ht="15">
      <c r="A24" s="1"/>
      <c r="B24" s="77"/>
      <c r="C24" s="62">
        <v>45.34</v>
      </c>
      <c r="D24" s="122">
        <f t="shared" si="0"/>
        <v>0</v>
      </c>
      <c r="E24" s="73"/>
      <c r="F24" s="62">
        <v>15.53</v>
      </c>
      <c r="G24" s="122">
        <f t="shared" si="1"/>
        <v>0</v>
      </c>
      <c r="H24" s="73"/>
      <c r="I24" s="62">
        <v>1.24</v>
      </c>
      <c r="J24" s="122">
        <f t="shared" si="2"/>
        <v>0</v>
      </c>
      <c r="K24" s="73"/>
      <c r="L24" s="62">
        <v>29.05</v>
      </c>
      <c r="M24" s="122">
        <f t="shared" si="3"/>
        <v>0</v>
      </c>
      <c r="N24" s="73"/>
      <c r="O24" s="62">
        <v>33.06</v>
      </c>
      <c r="P24" s="122">
        <f t="shared" si="4"/>
        <v>0</v>
      </c>
      <c r="Q24" s="73"/>
      <c r="R24" s="62">
        <v>62.11</v>
      </c>
      <c r="S24" s="122">
        <f t="shared" si="5"/>
        <v>0</v>
      </c>
      <c r="T24" s="73"/>
      <c r="U24" s="62">
        <v>62.11</v>
      </c>
      <c r="V24" s="122">
        <f t="shared" si="6"/>
        <v>0</v>
      </c>
      <c r="W24" s="73"/>
      <c r="X24" s="62">
        <v>29.05</v>
      </c>
      <c r="Y24" s="122">
        <f t="shared" si="7"/>
        <v>0</v>
      </c>
      <c r="Z24" s="73"/>
      <c r="AA24" s="62">
        <v>33.06</v>
      </c>
      <c r="AB24" s="122">
        <f t="shared" si="8"/>
        <v>0</v>
      </c>
      <c r="AC24" s="73"/>
      <c r="AD24" s="62">
        <v>62.11</v>
      </c>
      <c r="AE24" s="122">
        <f t="shared" si="9"/>
        <v>0</v>
      </c>
      <c r="AF24" s="73"/>
      <c r="AG24" s="62">
        <v>62.11</v>
      </c>
      <c r="AH24" s="122">
        <f t="shared" si="10"/>
        <v>0</v>
      </c>
      <c r="AI24" s="73"/>
      <c r="AJ24" s="63">
        <v>62.11</v>
      </c>
      <c r="AK24" s="122">
        <f t="shared" si="11"/>
        <v>0</v>
      </c>
      <c r="AL24" s="73"/>
      <c r="AM24" s="63">
        <v>124.22</v>
      </c>
      <c r="AN24" s="122">
        <f t="shared" si="12"/>
        <v>0</v>
      </c>
      <c r="AO24" s="121">
        <f t="shared" si="13"/>
        <v>0</v>
      </c>
      <c r="AP24" s="121">
        <f t="shared" si="14"/>
        <v>0</v>
      </c>
      <c r="AQ24" s="121">
        <f t="shared" si="15"/>
        <v>0</v>
      </c>
      <c r="AR24" s="121">
        <f t="shared" si="16"/>
        <v>0</v>
      </c>
      <c r="AS24">
        <f t="shared" si="17"/>
        <v>0</v>
      </c>
    </row>
    <row r="25" spans="1:45" ht="15">
      <c r="A25" s="1"/>
      <c r="B25" s="77"/>
      <c r="C25" s="62">
        <v>45.34</v>
      </c>
      <c r="D25" s="122">
        <f t="shared" si="0"/>
        <v>0</v>
      </c>
      <c r="E25" s="73"/>
      <c r="F25" s="62">
        <v>15.53</v>
      </c>
      <c r="G25" s="122">
        <f t="shared" si="1"/>
        <v>0</v>
      </c>
      <c r="H25" s="73"/>
      <c r="I25" s="62">
        <v>1.24</v>
      </c>
      <c r="J25" s="122">
        <f t="shared" si="2"/>
        <v>0</v>
      </c>
      <c r="K25" s="73"/>
      <c r="L25" s="62">
        <v>29.05</v>
      </c>
      <c r="M25" s="122">
        <f t="shared" si="3"/>
        <v>0</v>
      </c>
      <c r="N25" s="73"/>
      <c r="O25" s="62">
        <v>33.06</v>
      </c>
      <c r="P25" s="122">
        <f t="shared" si="4"/>
        <v>0</v>
      </c>
      <c r="Q25" s="73"/>
      <c r="R25" s="62">
        <v>62.11</v>
      </c>
      <c r="S25" s="122">
        <f t="shared" si="5"/>
        <v>0</v>
      </c>
      <c r="T25" s="73"/>
      <c r="U25" s="62">
        <v>62.11</v>
      </c>
      <c r="V25" s="122">
        <f t="shared" si="6"/>
        <v>0</v>
      </c>
      <c r="W25" s="73"/>
      <c r="X25" s="62">
        <v>29.05</v>
      </c>
      <c r="Y25" s="122">
        <f t="shared" si="7"/>
        <v>0</v>
      </c>
      <c r="Z25" s="73"/>
      <c r="AA25" s="62">
        <v>33.06</v>
      </c>
      <c r="AB25" s="122">
        <f t="shared" si="8"/>
        <v>0</v>
      </c>
      <c r="AC25" s="73"/>
      <c r="AD25" s="62">
        <v>62.11</v>
      </c>
      <c r="AE25" s="122">
        <f t="shared" si="9"/>
        <v>0</v>
      </c>
      <c r="AF25" s="73"/>
      <c r="AG25" s="62">
        <v>62.11</v>
      </c>
      <c r="AH25" s="122">
        <f t="shared" si="10"/>
        <v>0</v>
      </c>
      <c r="AI25" s="73"/>
      <c r="AJ25" s="63">
        <v>62.11</v>
      </c>
      <c r="AK25" s="122">
        <f t="shared" si="11"/>
        <v>0</v>
      </c>
      <c r="AL25" s="73"/>
      <c r="AM25" s="63">
        <v>124.22</v>
      </c>
      <c r="AN25" s="122">
        <f t="shared" si="12"/>
        <v>0</v>
      </c>
      <c r="AO25" s="121">
        <f t="shared" si="13"/>
        <v>0</v>
      </c>
      <c r="AP25" s="121">
        <f t="shared" si="14"/>
        <v>0</v>
      </c>
      <c r="AQ25" s="121">
        <f t="shared" si="15"/>
        <v>0</v>
      </c>
      <c r="AR25" s="121">
        <f t="shared" si="16"/>
        <v>0</v>
      </c>
      <c r="AS25">
        <f t="shared" si="17"/>
        <v>0</v>
      </c>
    </row>
    <row r="26" spans="1:45" ht="15">
      <c r="A26" s="1"/>
      <c r="B26" s="77"/>
      <c r="C26" s="62">
        <v>45.34</v>
      </c>
      <c r="D26" s="122">
        <f t="shared" si="0"/>
        <v>0</v>
      </c>
      <c r="E26" s="73"/>
      <c r="F26" s="62">
        <v>15.53</v>
      </c>
      <c r="G26" s="122">
        <f t="shared" si="1"/>
        <v>0</v>
      </c>
      <c r="H26" s="73"/>
      <c r="I26" s="62">
        <v>1.24</v>
      </c>
      <c r="J26" s="122">
        <f t="shared" si="2"/>
        <v>0</v>
      </c>
      <c r="K26" s="73"/>
      <c r="L26" s="62">
        <v>29.05</v>
      </c>
      <c r="M26" s="122">
        <f t="shared" si="3"/>
        <v>0</v>
      </c>
      <c r="N26" s="73"/>
      <c r="O26" s="62">
        <v>33.06</v>
      </c>
      <c r="P26" s="122">
        <f t="shared" si="4"/>
        <v>0</v>
      </c>
      <c r="Q26" s="73"/>
      <c r="R26" s="62">
        <v>62.11</v>
      </c>
      <c r="S26" s="122">
        <f t="shared" si="5"/>
        <v>0</v>
      </c>
      <c r="T26" s="73"/>
      <c r="U26" s="62">
        <v>62.11</v>
      </c>
      <c r="V26" s="122">
        <f t="shared" si="6"/>
        <v>0</v>
      </c>
      <c r="W26" s="73"/>
      <c r="X26" s="62">
        <v>29.05</v>
      </c>
      <c r="Y26" s="122">
        <f t="shared" si="7"/>
        <v>0</v>
      </c>
      <c r="Z26" s="73"/>
      <c r="AA26" s="62">
        <v>33.06</v>
      </c>
      <c r="AB26" s="122">
        <f t="shared" si="8"/>
        <v>0</v>
      </c>
      <c r="AC26" s="73"/>
      <c r="AD26" s="62">
        <v>62.11</v>
      </c>
      <c r="AE26" s="122">
        <f t="shared" si="9"/>
        <v>0</v>
      </c>
      <c r="AF26" s="73"/>
      <c r="AG26" s="62">
        <v>62.11</v>
      </c>
      <c r="AH26" s="122">
        <f t="shared" si="10"/>
        <v>0</v>
      </c>
      <c r="AI26" s="73"/>
      <c r="AJ26" s="63">
        <v>62.11</v>
      </c>
      <c r="AK26" s="122">
        <f t="shared" si="11"/>
        <v>0</v>
      </c>
      <c r="AL26" s="73"/>
      <c r="AM26" s="63">
        <v>124.22</v>
      </c>
      <c r="AN26" s="122">
        <f t="shared" si="12"/>
        <v>0</v>
      </c>
      <c r="AO26" s="121">
        <f t="shared" si="13"/>
        <v>0</v>
      </c>
      <c r="AP26" s="121">
        <f t="shared" si="14"/>
        <v>0</v>
      </c>
      <c r="AQ26" s="121">
        <f t="shared" si="15"/>
        <v>0</v>
      </c>
      <c r="AR26" s="121">
        <f t="shared" si="16"/>
        <v>0</v>
      </c>
      <c r="AS26">
        <f t="shared" si="17"/>
        <v>0</v>
      </c>
    </row>
    <row r="27" spans="1:45" ht="15">
      <c r="A27" s="1"/>
      <c r="B27" s="78"/>
      <c r="C27" s="69">
        <v>45.34</v>
      </c>
      <c r="D27" s="123">
        <f t="shared" si="0"/>
        <v>0</v>
      </c>
      <c r="E27" s="74"/>
      <c r="F27" s="69">
        <v>15.53</v>
      </c>
      <c r="G27" s="123">
        <f t="shared" si="1"/>
        <v>0</v>
      </c>
      <c r="H27" s="74"/>
      <c r="I27" s="69">
        <v>1.24</v>
      </c>
      <c r="J27" s="123">
        <f t="shared" si="2"/>
        <v>0</v>
      </c>
      <c r="K27" s="74"/>
      <c r="L27" s="69">
        <v>29.05</v>
      </c>
      <c r="M27" s="123">
        <f t="shared" si="3"/>
        <v>0</v>
      </c>
      <c r="N27" s="74"/>
      <c r="O27" s="69">
        <v>33.06</v>
      </c>
      <c r="P27" s="123">
        <f t="shared" si="4"/>
        <v>0</v>
      </c>
      <c r="Q27" s="74"/>
      <c r="R27" s="69">
        <v>62.11</v>
      </c>
      <c r="S27" s="123">
        <f t="shared" si="5"/>
        <v>0</v>
      </c>
      <c r="T27" s="74"/>
      <c r="U27" s="69">
        <v>62.11</v>
      </c>
      <c r="V27" s="123">
        <f t="shared" si="6"/>
        <v>0</v>
      </c>
      <c r="W27" s="74"/>
      <c r="X27" s="69">
        <v>29.05</v>
      </c>
      <c r="Y27" s="123">
        <f t="shared" si="7"/>
        <v>0</v>
      </c>
      <c r="Z27" s="74"/>
      <c r="AA27" s="69">
        <v>33.06</v>
      </c>
      <c r="AB27" s="123">
        <f t="shared" si="8"/>
        <v>0</v>
      </c>
      <c r="AC27" s="74"/>
      <c r="AD27" s="69">
        <v>62.11</v>
      </c>
      <c r="AE27" s="123">
        <f t="shared" si="9"/>
        <v>0</v>
      </c>
      <c r="AF27" s="74"/>
      <c r="AG27" s="69">
        <v>62.11</v>
      </c>
      <c r="AH27" s="123">
        <f t="shared" si="10"/>
        <v>0</v>
      </c>
      <c r="AI27" s="74"/>
      <c r="AJ27" s="63">
        <v>62.11</v>
      </c>
      <c r="AK27" s="123">
        <f t="shared" si="11"/>
        <v>0</v>
      </c>
      <c r="AL27" s="74"/>
      <c r="AM27" s="63">
        <v>124.22</v>
      </c>
      <c r="AN27" s="123">
        <f t="shared" si="12"/>
        <v>0</v>
      </c>
      <c r="AO27" s="121">
        <f t="shared" si="13"/>
        <v>0</v>
      </c>
      <c r="AP27" s="121">
        <f t="shared" si="14"/>
        <v>0</v>
      </c>
      <c r="AQ27" s="121">
        <f t="shared" si="15"/>
        <v>0</v>
      </c>
      <c r="AR27" s="121">
        <f t="shared" si="16"/>
        <v>0</v>
      </c>
      <c r="AS27">
        <f t="shared" si="17"/>
        <v>0</v>
      </c>
    </row>
    <row r="28" spans="1:45" ht="15">
      <c r="A28" s="1"/>
      <c r="B28" s="76"/>
      <c r="C28" s="63">
        <v>45.34</v>
      </c>
      <c r="D28" s="121">
        <f t="shared" si="0"/>
        <v>0</v>
      </c>
      <c r="E28" s="72"/>
      <c r="F28" s="63">
        <v>15.53</v>
      </c>
      <c r="G28" s="121">
        <f t="shared" si="1"/>
        <v>0</v>
      </c>
      <c r="H28" s="72"/>
      <c r="I28" s="63">
        <v>1.24</v>
      </c>
      <c r="J28" s="121">
        <f t="shared" si="2"/>
        <v>0</v>
      </c>
      <c r="K28" s="72"/>
      <c r="L28" s="63">
        <v>29.05</v>
      </c>
      <c r="M28" s="121">
        <f t="shared" si="3"/>
        <v>0</v>
      </c>
      <c r="N28" s="72"/>
      <c r="O28" s="63">
        <v>33.06</v>
      </c>
      <c r="P28" s="121">
        <f t="shared" si="4"/>
        <v>0</v>
      </c>
      <c r="Q28" s="72"/>
      <c r="R28" s="63">
        <v>62.11</v>
      </c>
      <c r="S28" s="121">
        <f t="shared" si="5"/>
        <v>0</v>
      </c>
      <c r="T28" s="72"/>
      <c r="U28" s="63">
        <v>62.11</v>
      </c>
      <c r="V28" s="121">
        <f t="shared" si="6"/>
        <v>0</v>
      </c>
      <c r="W28" s="72"/>
      <c r="X28" s="63">
        <v>29.05</v>
      </c>
      <c r="Y28" s="121">
        <f t="shared" si="7"/>
        <v>0</v>
      </c>
      <c r="Z28" s="72"/>
      <c r="AA28" s="63">
        <v>33.06</v>
      </c>
      <c r="AB28" s="121">
        <f t="shared" si="8"/>
        <v>0</v>
      </c>
      <c r="AC28" s="72"/>
      <c r="AD28" s="63">
        <v>62.11</v>
      </c>
      <c r="AE28" s="121">
        <f t="shared" si="9"/>
        <v>0</v>
      </c>
      <c r="AF28" s="72"/>
      <c r="AG28" s="63">
        <v>62.11</v>
      </c>
      <c r="AH28" s="121">
        <f t="shared" si="10"/>
        <v>0</v>
      </c>
      <c r="AI28" s="72"/>
      <c r="AJ28" s="63">
        <v>62.11</v>
      </c>
      <c r="AK28" s="121">
        <f t="shared" si="11"/>
        <v>0</v>
      </c>
      <c r="AL28" s="72"/>
      <c r="AM28" s="63">
        <v>124.22</v>
      </c>
      <c r="AN28" s="121">
        <f t="shared" si="12"/>
        <v>0</v>
      </c>
      <c r="AO28" s="121">
        <f t="shared" si="13"/>
        <v>0</v>
      </c>
      <c r="AP28" s="121">
        <f t="shared" si="14"/>
        <v>0</v>
      </c>
      <c r="AQ28" s="121">
        <f t="shared" si="15"/>
        <v>0</v>
      </c>
      <c r="AR28" s="121">
        <f t="shared" si="16"/>
        <v>0</v>
      </c>
      <c r="AS28">
        <f t="shared" si="17"/>
        <v>0</v>
      </c>
    </row>
    <row r="29" spans="1:45" ht="15">
      <c r="A29" s="1"/>
      <c r="B29" s="77"/>
      <c r="C29" s="62">
        <v>45.34</v>
      </c>
      <c r="D29" s="122">
        <f t="shared" si="0"/>
        <v>0</v>
      </c>
      <c r="E29" s="73"/>
      <c r="F29" s="62">
        <v>15.53</v>
      </c>
      <c r="G29" s="122">
        <f t="shared" si="1"/>
        <v>0</v>
      </c>
      <c r="H29" s="73"/>
      <c r="I29" s="62">
        <v>1.24</v>
      </c>
      <c r="J29" s="122">
        <f t="shared" si="2"/>
        <v>0</v>
      </c>
      <c r="K29" s="73"/>
      <c r="L29" s="62">
        <v>29.05</v>
      </c>
      <c r="M29" s="122">
        <f t="shared" si="3"/>
        <v>0</v>
      </c>
      <c r="N29" s="73"/>
      <c r="O29" s="62">
        <v>33.06</v>
      </c>
      <c r="P29" s="122">
        <f t="shared" si="4"/>
        <v>0</v>
      </c>
      <c r="Q29" s="73"/>
      <c r="R29" s="62">
        <v>62.11</v>
      </c>
      <c r="S29" s="122">
        <f t="shared" si="5"/>
        <v>0</v>
      </c>
      <c r="T29" s="73"/>
      <c r="U29" s="62">
        <v>62.11</v>
      </c>
      <c r="V29" s="122">
        <f t="shared" si="6"/>
        <v>0</v>
      </c>
      <c r="W29" s="73"/>
      <c r="X29" s="62">
        <v>29.05</v>
      </c>
      <c r="Y29" s="122">
        <f t="shared" si="7"/>
        <v>0</v>
      </c>
      <c r="Z29" s="73"/>
      <c r="AA29" s="62">
        <v>33.06</v>
      </c>
      <c r="AB29" s="122">
        <f t="shared" si="8"/>
        <v>0</v>
      </c>
      <c r="AC29" s="73"/>
      <c r="AD29" s="62">
        <v>62.11</v>
      </c>
      <c r="AE29" s="122">
        <f t="shared" si="9"/>
        <v>0</v>
      </c>
      <c r="AF29" s="73"/>
      <c r="AG29" s="62">
        <v>62.11</v>
      </c>
      <c r="AH29" s="122">
        <f t="shared" si="10"/>
        <v>0</v>
      </c>
      <c r="AI29" s="73"/>
      <c r="AJ29" s="63">
        <v>62.11</v>
      </c>
      <c r="AK29" s="122">
        <f t="shared" si="11"/>
        <v>0</v>
      </c>
      <c r="AL29" s="73"/>
      <c r="AM29" s="63">
        <v>124.22</v>
      </c>
      <c r="AN29" s="122">
        <f t="shared" si="12"/>
        <v>0</v>
      </c>
      <c r="AO29" s="121">
        <f t="shared" si="13"/>
        <v>0</v>
      </c>
      <c r="AP29" s="121">
        <f t="shared" si="14"/>
        <v>0</v>
      </c>
      <c r="AQ29" s="121">
        <f t="shared" si="15"/>
        <v>0</v>
      </c>
      <c r="AR29" s="121">
        <f t="shared" si="16"/>
        <v>0</v>
      </c>
      <c r="AS29">
        <f t="shared" si="17"/>
        <v>0</v>
      </c>
    </row>
    <row r="30" spans="1:45" ht="15">
      <c r="A30" s="1"/>
      <c r="B30" s="77"/>
      <c r="C30" s="62">
        <v>45.34</v>
      </c>
      <c r="D30" s="122">
        <f t="shared" si="0"/>
        <v>0</v>
      </c>
      <c r="E30" s="73"/>
      <c r="F30" s="62">
        <v>15.53</v>
      </c>
      <c r="G30" s="122">
        <f t="shared" si="1"/>
        <v>0</v>
      </c>
      <c r="H30" s="73"/>
      <c r="I30" s="62">
        <v>1.24</v>
      </c>
      <c r="J30" s="122">
        <f t="shared" si="2"/>
        <v>0</v>
      </c>
      <c r="K30" s="73"/>
      <c r="L30" s="62">
        <v>29.05</v>
      </c>
      <c r="M30" s="122">
        <f t="shared" si="3"/>
        <v>0</v>
      </c>
      <c r="N30" s="73"/>
      <c r="O30" s="62">
        <v>33.06</v>
      </c>
      <c r="P30" s="122">
        <f t="shared" si="4"/>
        <v>0</v>
      </c>
      <c r="Q30" s="73"/>
      <c r="R30" s="62">
        <v>62.11</v>
      </c>
      <c r="S30" s="122">
        <f t="shared" si="5"/>
        <v>0</v>
      </c>
      <c r="T30" s="73"/>
      <c r="U30" s="62">
        <v>62.11</v>
      </c>
      <c r="V30" s="122">
        <f t="shared" si="6"/>
        <v>0</v>
      </c>
      <c r="W30" s="73"/>
      <c r="X30" s="62">
        <v>29.05</v>
      </c>
      <c r="Y30" s="122">
        <f t="shared" si="7"/>
        <v>0</v>
      </c>
      <c r="Z30" s="73"/>
      <c r="AA30" s="62">
        <v>33.06</v>
      </c>
      <c r="AB30" s="122">
        <f t="shared" si="8"/>
        <v>0</v>
      </c>
      <c r="AC30" s="73"/>
      <c r="AD30" s="62">
        <v>62.11</v>
      </c>
      <c r="AE30" s="122">
        <f t="shared" si="9"/>
        <v>0</v>
      </c>
      <c r="AF30" s="73"/>
      <c r="AG30" s="62">
        <v>62.11</v>
      </c>
      <c r="AH30" s="122">
        <f t="shared" si="10"/>
        <v>0</v>
      </c>
      <c r="AI30" s="73"/>
      <c r="AJ30" s="63">
        <v>62.11</v>
      </c>
      <c r="AK30" s="122">
        <f t="shared" si="11"/>
        <v>0</v>
      </c>
      <c r="AL30" s="73"/>
      <c r="AM30" s="63">
        <v>124.22</v>
      </c>
      <c r="AN30" s="122">
        <f t="shared" si="12"/>
        <v>0</v>
      </c>
      <c r="AO30" s="121">
        <f t="shared" si="13"/>
        <v>0</v>
      </c>
      <c r="AP30" s="121">
        <f t="shared" si="14"/>
        <v>0</v>
      </c>
      <c r="AQ30" s="121">
        <f t="shared" si="15"/>
        <v>0</v>
      </c>
      <c r="AR30" s="121">
        <f t="shared" si="16"/>
        <v>0</v>
      </c>
      <c r="AS30">
        <f t="shared" si="17"/>
        <v>0</v>
      </c>
    </row>
    <row r="31" spans="1:45" ht="15">
      <c r="A31" s="1"/>
      <c r="B31" s="77"/>
      <c r="C31" s="62">
        <v>45.34</v>
      </c>
      <c r="D31" s="122">
        <f t="shared" si="0"/>
        <v>0</v>
      </c>
      <c r="E31" s="73"/>
      <c r="F31" s="62">
        <v>15.53</v>
      </c>
      <c r="G31" s="122">
        <f t="shared" si="1"/>
        <v>0</v>
      </c>
      <c r="H31" s="73"/>
      <c r="I31" s="62">
        <v>1.24</v>
      </c>
      <c r="J31" s="122">
        <f t="shared" si="2"/>
        <v>0</v>
      </c>
      <c r="K31" s="73"/>
      <c r="L31" s="62">
        <v>29.05</v>
      </c>
      <c r="M31" s="122">
        <f t="shared" si="3"/>
        <v>0</v>
      </c>
      <c r="N31" s="73"/>
      <c r="O31" s="62">
        <v>33.06</v>
      </c>
      <c r="P31" s="122">
        <f t="shared" si="4"/>
        <v>0</v>
      </c>
      <c r="Q31" s="73"/>
      <c r="R31" s="62">
        <v>62.11</v>
      </c>
      <c r="S31" s="122">
        <f t="shared" si="5"/>
        <v>0</v>
      </c>
      <c r="T31" s="73"/>
      <c r="U31" s="62">
        <v>62.11</v>
      </c>
      <c r="V31" s="122">
        <f t="shared" si="6"/>
        <v>0</v>
      </c>
      <c r="W31" s="73"/>
      <c r="X31" s="62">
        <v>29.05</v>
      </c>
      <c r="Y31" s="122">
        <f t="shared" si="7"/>
        <v>0</v>
      </c>
      <c r="Z31" s="73"/>
      <c r="AA31" s="62">
        <v>33.06</v>
      </c>
      <c r="AB31" s="122">
        <f t="shared" si="8"/>
        <v>0</v>
      </c>
      <c r="AC31" s="73"/>
      <c r="AD31" s="62">
        <v>62.11</v>
      </c>
      <c r="AE31" s="122">
        <f t="shared" si="9"/>
        <v>0</v>
      </c>
      <c r="AF31" s="73"/>
      <c r="AG31" s="62">
        <v>62.11</v>
      </c>
      <c r="AH31" s="122">
        <f t="shared" si="10"/>
        <v>0</v>
      </c>
      <c r="AI31" s="73"/>
      <c r="AJ31" s="63">
        <v>62.11</v>
      </c>
      <c r="AK31" s="122">
        <f t="shared" si="11"/>
        <v>0</v>
      </c>
      <c r="AL31" s="73"/>
      <c r="AM31" s="63">
        <v>124.22</v>
      </c>
      <c r="AN31" s="122">
        <f t="shared" si="12"/>
        <v>0</v>
      </c>
      <c r="AO31" s="121">
        <f t="shared" si="13"/>
        <v>0</v>
      </c>
      <c r="AP31" s="121">
        <f t="shared" si="14"/>
        <v>0</v>
      </c>
      <c r="AQ31" s="121">
        <f t="shared" si="15"/>
        <v>0</v>
      </c>
      <c r="AR31" s="121">
        <f t="shared" si="16"/>
        <v>0</v>
      </c>
      <c r="AS31">
        <f t="shared" si="17"/>
        <v>0</v>
      </c>
    </row>
    <row r="32" spans="1:45" ht="15">
      <c r="A32" s="1"/>
      <c r="B32" s="77"/>
      <c r="C32" s="62">
        <v>45.34</v>
      </c>
      <c r="D32" s="122">
        <f t="shared" si="0"/>
        <v>0</v>
      </c>
      <c r="E32" s="73"/>
      <c r="F32" s="62">
        <v>15.53</v>
      </c>
      <c r="G32" s="122">
        <f t="shared" si="1"/>
        <v>0</v>
      </c>
      <c r="H32" s="73"/>
      <c r="I32" s="62">
        <v>1.24</v>
      </c>
      <c r="J32" s="122">
        <f t="shared" si="2"/>
        <v>0</v>
      </c>
      <c r="K32" s="73"/>
      <c r="L32" s="62">
        <v>29.05</v>
      </c>
      <c r="M32" s="122">
        <f t="shared" si="3"/>
        <v>0</v>
      </c>
      <c r="N32" s="73"/>
      <c r="O32" s="62">
        <v>33.06</v>
      </c>
      <c r="P32" s="122">
        <f t="shared" si="4"/>
        <v>0</v>
      </c>
      <c r="Q32" s="73"/>
      <c r="R32" s="62">
        <v>62.11</v>
      </c>
      <c r="S32" s="122">
        <f t="shared" si="5"/>
        <v>0</v>
      </c>
      <c r="T32" s="73"/>
      <c r="U32" s="62">
        <v>62.11</v>
      </c>
      <c r="V32" s="122">
        <f t="shared" si="6"/>
        <v>0</v>
      </c>
      <c r="W32" s="73"/>
      <c r="X32" s="62">
        <v>29.05</v>
      </c>
      <c r="Y32" s="122">
        <f t="shared" si="7"/>
        <v>0</v>
      </c>
      <c r="Z32" s="73"/>
      <c r="AA32" s="62">
        <v>33.06</v>
      </c>
      <c r="AB32" s="122">
        <f t="shared" si="8"/>
        <v>0</v>
      </c>
      <c r="AC32" s="73"/>
      <c r="AD32" s="62">
        <v>62.11</v>
      </c>
      <c r="AE32" s="122">
        <f t="shared" si="9"/>
        <v>0</v>
      </c>
      <c r="AF32" s="73"/>
      <c r="AG32" s="62">
        <v>62.11</v>
      </c>
      <c r="AH32" s="122">
        <f t="shared" si="10"/>
        <v>0</v>
      </c>
      <c r="AI32" s="73"/>
      <c r="AJ32" s="63">
        <v>62.11</v>
      </c>
      <c r="AK32" s="122">
        <f t="shared" si="11"/>
        <v>0</v>
      </c>
      <c r="AL32" s="73"/>
      <c r="AM32" s="63">
        <v>124.22</v>
      </c>
      <c r="AN32" s="122">
        <f t="shared" si="12"/>
        <v>0</v>
      </c>
      <c r="AO32" s="121">
        <f t="shared" si="13"/>
        <v>0</v>
      </c>
      <c r="AP32" s="121">
        <f t="shared" si="14"/>
        <v>0</v>
      </c>
      <c r="AQ32" s="121">
        <f t="shared" si="15"/>
        <v>0</v>
      </c>
      <c r="AR32" s="121">
        <f t="shared" si="16"/>
        <v>0</v>
      </c>
      <c r="AS32">
        <f t="shared" si="17"/>
        <v>0</v>
      </c>
    </row>
    <row r="33" spans="1:45" ht="15">
      <c r="A33" s="1"/>
      <c r="B33" s="77"/>
      <c r="C33" s="62">
        <v>45.34</v>
      </c>
      <c r="D33" s="122">
        <f t="shared" si="0"/>
        <v>0</v>
      </c>
      <c r="E33" s="73"/>
      <c r="F33" s="62">
        <v>15.53</v>
      </c>
      <c r="G33" s="122">
        <f t="shared" si="1"/>
        <v>0</v>
      </c>
      <c r="H33" s="73"/>
      <c r="I33" s="62">
        <v>1.24</v>
      </c>
      <c r="J33" s="122">
        <f t="shared" si="2"/>
        <v>0</v>
      </c>
      <c r="K33" s="73"/>
      <c r="L33" s="62">
        <v>29.05</v>
      </c>
      <c r="M33" s="122">
        <f t="shared" si="3"/>
        <v>0</v>
      </c>
      <c r="N33" s="73"/>
      <c r="O33" s="62">
        <v>33.06</v>
      </c>
      <c r="P33" s="122">
        <f t="shared" si="4"/>
        <v>0</v>
      </c>
      <c r="Q33" s="73"/>
      <c r="R33" s="62">
        <v>62.11</v>
      </c>
      <c r="S33" s="122">
        <f t="shared" si="5"/>
        <v>0</v>
      </c>
      <c r="T33" s="73"/>
      <c r="U33" s="62">
        <v>62.11</v>
      </c>
      <c r="V33" s="122">
        <f t="shared" si="6"/>
        <v>0</v>
      </c>
      <c r="W33" s="73"/>
      <c r="X33" s="62">
        <v>29.05</v>
      </c>
      <c r="Y33" s="122">
        <f t="shared" si="7"/>
        <v>0</v>
      </c>
      <c r="Z33" s="73"/>
      <c r="AA33" s="62">
        <v>33.06</v>
      </c>
      <c r="AB33" s="122">
        <f t="shared" si="8"/>
        <v>0</v>
      </c>
      <c r="AC33" s="73"/>
      <c r="AD33" s="62">
        <v>62.11</v>
      </c>
      <c r="AE33" s="122">
        <f t="shared" si="9"/>
        <v>0</v>
      </c>
      <c r="AF33" s="73"/>
      <c r="AG33" s="62">
        <v>62.11</v>
      </c>
      <c r="AH33" s="122">
        <f t="shared" si="10"/>
        <v>0</v>
      </c>
      <c r="AI33" s="73"/>
      <c r="AJ33" s="63">
        <v>62.11</v>
      </c>
      <c r="AK33" s="122">
        <f t="shared" si="11"/>
        <v>0</v>
      </c>
      <c r="AL33" s="73"/>
      <c r="AM33" s="63">
        <v>124.22</v>
      </c>
      <c r="AN33" s="122">
        <f t="shared" si="12"/>
        <v>0</v>
      </c>
      <c r="AO33" s="121">
        <f t="shared" si="13"/>
        <v>0</v>
      </c>
      <c r="AP33" s="121">
        <f t="shared" si="14"/>
        <v>0</v>
      </c>
      <c r="AQ33" s="121">
        <f t="shared" si="15"/>
        <v>0</v>
      </c>
      <c r="AR33" s="121">
        <f t="shared" si="16"/>
        <v>0</v>
      </c>
      <c r="AS33">
        <f t="shared" si="17"/>
        <v>0</v>
      </c>
    </row>
    <row r="34" spans="1:45" ht="15">
      <c r="A34" s="1"/>
      <c r="B34" s="77"/>
      <c r="C34" s="62">
        <v>45.34</v>
      </c>
      <c r="D34" s="122">
        <f t="shared" si="0"/>
        <v>0</v>
      </c>
      <c r="E34" s="73"/>
      <c r="F34" s="62">
        <v>15.53</v>
      </c>
      <c r="G34" s="122">
        <f t="shared" si="1"/>
        <v>0</v>
      </c>
      <c r="H34" s="73"/>
      <c r="I34" s="62">
        <v>1.24</v>
      </c>
      <c r="J34" s="122">
        <f t="shared" si="2"/>
        <v>0</v>
      </c>
      <c r="K34" s="73"/>
      <c r="L34" s="62">
        <v>29.05</v>
      </c>
      <c r="M34" s="122">
        <f t="shared" si="3"/>
        <v>0</v>
      </c>
      <c r="N34" s="73"/>
      <c r="O34" s="62">
        <v>33.06</v>
      </c>
      <c r="P34" s="122">
        <f t="shared" si="4"/>
        <v>0</v>
      </c>
      <c r="Q34" s="73"/>
      <c r="R34" s="62">
        <v>62.11</v>
      </c>
      <c r="S34" s="122">
        <f t="shared" si="5"/>
        <v>0</v>
      </c>
      <c r="T34" s="73"/>
      <c r="U34" s="62">
        <v>62.11</v>
      </c>
      <c r="V34" s="122">
        <f t="shared" si="6"/>
        <v>0</v>
      </c>
      <c r="W34" s="73"/>
      <c r="X34" s="62">
        <v>29.05</v>
      </c>
      <c r="Y34" s="122">
        <f t="shared" si="7"/>
        <v>0</v>
      </c>
      <c r="Z34" s="73"/>
      <c r="AA34" s="62">
        <v>33.06</v>
      </c>
      <c r="AB34" s="122">
        <f t="shared" si="8"/>
        <v>0</v>
      </c>
      <c r="AC34" s="73"/>
      <c r="AD34" s="62">
        <v>62.11</v>
      </c>
      <c r="AE34" s="122">
        <f t="shared" si="9"/>
        <v>0</v>
      </c>
      <c r="AF34" s="73"/>
      <c r="AG34" s="62">
        <v>62.11</v>
      </c>
      <c r="AH34" s="122">
        <f t="shared" si="10"/>
        <v>0</v>
      </c>
      <c r="AI34" s="73"/>
      <c r="AJ34" s="63">
        <v>62.11</v>
      </c>
      <c r="AK34" s="122">
        <f t="shared" si="11"/>
        <v>0</v>
      </c>
      <c r="AL34" s="73"/>
      <c r="AM34" s="63">
        <v>124.22</v>
      </c>
      <c r="AN34" s="122">
        <f t="shared" si="12"/>
        <v>0</v>
      </c>
      <c r="AO34" s="121">
        <f t="shared" si="13"/>
        <v>0</v>
      </c>
      <c r="AP34" s="121">
        <f t="shared" si="14"/>
        <v>0</v>
      </c>
      <c r="AQ34" s="121">
        <f t="shared" si="15"/>
        <v>0</v>
      </c>
      <c r="AR34" s="121">
        <f t="shared" si="16"/>
        <v>0</v>
      </c>
      <c r="AS34">
        <f t="shared" si="17"/>
        <v>0</v>
      </c>
    </row>
    <row r="35" spans="1:45" ht="15">
      <c r="A35" s="1"/>
      <c r="B35" s="77"/>
      <c r="C35" s="62">
        <v>45.34</v>
      </c>
      <c r="D35" s="122">
        <f t="shared" si="0"/>
        <v>0</v>
      </c>
      <c r="E35" s="73"/>
      <c r="F35" s="62">
        <v>15.53</v>
      </c>
      <c r="G35" s="122">
        <f t="shared" si="1"/>
        <v>0</v>
      </c>
      <c r="H35" s="73"/>
      <c r="I35" s="62">
        <v>1.24</v>
      </c>
      <c r="J35" s="122">
        <f t="shared" si="2"/>
        <v>0</v>
      </c>
      <c r="K35" s="73"/>
      <c r="L35" s="62">
        <v>29.05</v>
      </c>
      <c r="M35" s="122">
        <f t="shared" si="3"/>
        <v>0</v>
      </c>
      <c r="N35" s="73"/>
      <c r="O35" s="62">
        <v>33.06</v>
      </c>
      <c r="P35" s="122">
        <f t="shared" si="4"/>
        <v>0</v>
      </c>
      <c r="Q35" s="73"/>
      <c r="R35" s="62">
        <v>62.11</v>
      </c>
      <c r="S35" s="122">
        <f t="shared" si="5"/>
        <v>0</v>
      </c>
      <c r="T35" s="73"/>
      <c r="U35" s="62">
        <v>62.11</v>
      </c>
      <c r="V35" s="122">
        <f t="shared" si="6"/>
        <v>0</v>
      </c>
      <c r="W35" s="73"/>
      <c r="X35" s="62">
        <v>29.05</v>
      </c>
      <c r="Y35" s="122">
        <f t="shared" si="7"/>
        <v>0</v>
      </c>
      <c r="Z35" s="73"/>
      <c r="AA35" s="62">
        <v>33.06</v>
      </c>
      <c r="AB35" s="122">
        <f t="shared" si="8"/>
        <v>0</v>
      </c>
      <c r="AC35" s="73"/>
      <c r="AD35" s="62">
        <v>62.11</v>
      </c>
      <c r="AE35" s="122">
        <f t="shared" si="9"/>
        <v>0</v>
      </c>
      <c r="AF35" s="73"/>
      <c r="AG35" s="62">
        <v>62.11</v>
      </c>
      <c r="AH35" s="122">
        <f t="shared" si="10"/>
        <v>0</v>
      </c>
      <c r="AI35" s="73"/>
      <c r="AJ35" s="63">
        <v>62.11</v>
      </c>
      <c r="AK35" s="122">
        <f t="shared" si="11"/>
        <v>0</v>
      </c>
      <c r="AL35" s="73"/>
      <c r="AM35" s="63">
        <v>124.22</v>
      </c>
      <c r="AN35" s="122">
        <f t="shared" si="12"/>
        <v>0</v>
      </c>
      <c r="AO35" s="121">
        <f t="shared" si="13"/>
        <v>0</v>
      </c>
      <c r="AP35" s="121">
        <f t="shared" si="14"/>
        <v>0</v>
      </c>
      <c r="AQ35" s="121">
        <f t="shared" si="15"/>
        <v>0</v>
      </c>
      <c r="AR35" s="121">
        <f t="shared" si="16"/>
        <v>0</v>
      </c>
      <c r="AS35">
        <f t="shared" si="17"/>
        <v>0</v>
      </c>
    </row>
    <row r="36" spans="1:45" ht="15">
      <c r="A36" s="1"/>
      <c r="B36" s="77"/>
      <c r="C36" s="62">
        <v>45.34</v>
      </c>
      <c r="D36" s="122">
        <f t="shared" si="0"/>
        <v>0</v>
      </c>
      <c r="E36" s="73"/>
      <c r="F36" s="62">
        <v>15.53</v>
      </c>
      <c r="G36" s="122">
        <f t="shared" si="1"/>
        <v>0</v>
      </c>
      <c r="H36" s="73"/>
      <c r="I36" s="62">
        <v>1.24</v>
      </c>
      <c r="J36" s="122">
        <f t="shared" si="2"/>
        <v>0</v>
      </c>
      <c r="K36" s="73"/>
      <c r="L36" s="62">
        <v>29.05</v>
      </c>
      <c r="M36" s="122">
        <f t="shared" si="3"/>
        <v>0</v>
      </c>
      <c r="N36" s="73"/>
      <c r="O36" s="62">
        <v>33.06</v>
      </c>
      <c r="P36" s="122">
        <f t="shared" si="4"/>
        <v>0</v>
      </c>
      <c r="Q36" s="73"/>
      <c r="R36" s="62">
        <v>62.11</v>
      </c>
      <c r="S36" s="122">
        <f t="shared" si="5"/>
        <v>0</v>
      </c>
      <c r="T36" s="73"/>
      <c r="U36" s="62">
        <v>62.11</v>
      </c>
      <c r="V36" s="122">
        <f t="shared" si="6"/>
        <v>0</v>
      </c>
      <c r="W36" s="73"/>
      <c r="X36" s="62">
        <v>29.05</v>
      </c>
      <c r="Y36" s="122">
        <f t="shared" si="7"/>
        <v>0</v>
      </c>
      <c r="Z36" s="73"/>
      <c r="AA36" s="62">
        <v>33.06</v>
      </c>
      <c r="AB36" s="122">
        <f t="shared" si="8"/>
        <v>0</v>
      </c>
      <c r="AC36" s="73"/>
      <c r="AD36" s="62">
        <v>62.11</v>
      </c>
      <c r="AE36" s="122">
        <f t="shared" si="9"/>
        <v>0</v>
      </c>
      <c r="AF36" s="73"/>
      <c r="AG36" s="62">
        <v>62.11</v>
      </c>
      <c r="AH36" s="122">
        <f t="shared" si="10"/>
        <v>0</v>
      </c>
      <c r="AI36" s="73"/>
      <c r="AJ36" s="63">
        <v>62.11</v>
      </c>
      <c r="AK36" s="122">
        <f t="shared" si="11"/>
        <v>0</v>
      </c>
      <c r="AL36" s="73"/>
      <c r="AM36" s="63">
        <v>124.22</v>
      </c>
      <c r="AN36" s="122">
        <f t="shared" si="12"/>
        <v>0</v>
      </c>
      <c r="AO36" s="121">
        <f t="shared" si="13"/>
        <v>0</v>
      </c>
      <c r="AP36" s="121">
        <f t="shared" si="14"/>
        <v>0</v>
      </c>
      <c r="AQ36" s="121">
        <f t="shared" si="15"/>
        <v>0</v>
      </c>
      <c r="AR36" s="121">
        <f t="shared" si="16"/>
        <v>0</v>
      </c>
      <c r="AS36">
        <f t="shared" si="17"/>
        <v>0</v>
      </c>
    </row>
    <row r="37" spans="1:45" ht="15">
      <c r="A37" s="1"/>
      <c r="B37" s="77"/>
      <c r="C37" s="62">
        <v>45.34</v>
      </c>
      <c r="D37" s="122">
        <f t="shared" si="0"/>
        <v>0</v>
      </c>
      <c r="E37" s="73"/>
      <c r="F37" s="62">
        <v>15.53</v>
      </c>
      <c r="G37" s="122">
        <f t="shared" si="1"/>
        <v>0</v>
      </c>
      <c r="H37" s="73"/>
      <c r="I37" s="62">
        <v>1.24</v>
      </c>
      <c r="J37" s="122">
        <f t="shared" si="2"/>
        <v>0</v>
      </c>
      <c r="K37" s="73"/>
      <c r="L37" s="62">
        <v>29.05</v>
      </c>
      <c r="M37" s="122">
        <f t="shared" si="3"/>
        <v>0</v>
      </c>
      <c r="N37" s="73"/>
      <c r="O37" s="62">
        <v>33.06</v>
      </c>
      <c r="P37" s="122">
        <f t="shared" si="4"/>
        <v>0</v>
      </c>
      <c r="Q37" s="73"/>
      <c r="R37" s="62">
        <v>62.11</v>
      </c>
      <c r="S37" s="122">
        <f t="shared" si="5"/>
        <v>0</v>
      </c>
      <c r="T37" s="73"/>
      <c r="U37" s="62">
        <v>62.11</v>
      </c>
      <c r="V37" s="122">
        <f t="shared" si="6"/>
        <v>0</v>
      </c>
      <c r="W37" s="73"/>
      <c r="X37" s="62">
        <v>29.05</v>
      </c>
      <c r="Y37" s="122">
        <f t="shared" si="7"/>
        <v>0</v>
      </c>
      <c r="Z37" s="73"/>
      <c r="AA37" s="62">
        <v>33.06</v>
      </c>
      <c r="AB37" s="122">
        <f t="shared" si="8"/>
        <v>0</v>
      </c>
      <c r="AC37" s="73"/>
      <c r="AD37" s="62">
        <v>62.11</v>
      </c>
      <c r="AE37" s="122">
        <f t="shared" si="9"/>
        <v>0</v>
      </c>
      <c r="AF37" s="73"/>
      <c r="AG37" s="62">
        <v>62.11</v>
      </c>
      <c r="AH37" s="122">
        <f t="shared" si="10"/>
        <v>0</v>
      </c>
      <c r="AI37" s="73"/>
      <c r="AJ37" s="63">
        <v>62.11</v>
      </c>
      <c r="AK37" s="122">
        <f t="shared" si="11"/>
        <v>0</v>
      </c>
      <c r="AL37" s="73"/>
      <c r="AM37" s="63">
        <v>124.22</v>
      </c>
      <c r="AN37" s="122">
        <f t="shared" si="12"/>
        <v>0</v>
      </c>
      <c r="AO37" s="121">
        <f t="shared" si="13"/>
        <v>0</v>
      </c>
      <c r="AP37" s="121">
        <f t="shared" si="14"/>
        <v>0</v>
      </c>
      <c r="AQ37" s="121">
        <f t="shared" si="15"/>
        <v>0</v>
      </c>
      <c r="AR37" s="121">
        <f t="shared" si="16"/>
        <v>0</v>
      </c>
      <c r="AS37">
        <f t="shared" si="17"/>
        <v>0</v>
      </c>
    </row>
    <row r="38" spans="1:45" ht="15">
      <c r="A38" s="1"/>
      <c r="B38" s="77"/>
      <c r="C38" s="62">
        <v>45.34</v>
      </c>
      <c r="D38" s="122">
        <f t="shared" si="0"/>
        <v>0</v>
      </c>
      <c r="E38" s="73"/>
      <c r="F38" s="62">
        <v>15.53</v>
      </c>
      <c r="G38" s="122">
        <f t="shared" si="1"/>
        <v>0</v>
      </c>
      <c r="H38" s="73"/>
      <c r="I38" s="62">
        <v>1.24</v>
      </c>
      <c r="J38" s="122">
        <f t="shared" si="2"/>
        <v>0</v>
      </c>
      <c r="K38" s="73"/>
      <c r="L38" s="62">
        <v>29.05</v>
      </c>
      <c r="M38" s="122">
        <f t="shared" si="3"/>
        <v>0</v>
      </c>
      <c r="N38" s="73"/>
      <c r="O38" s="62">
        <v>33.06</v>
      </c>
      <c r="P38" s="122">
        <f t="shared" si="4"/>
        <v>0</v>
      </c>
      <c r="Q38" s="73"/>
      <c r="R38" s="62">
        <v>62.11</v>
      </c>
      <c r="S38" s="122">
        <f t="shared" si="5"/>
        <v>0</v>
      </c>
      <c r="T38" s="73"/>
      <c r="U38" s="62">
        <v>62.11</v>
      </c>
      <c r="V38" s="122">
        <f t="shared" si="6"/>
        <v>0</v>
      </c>
      <c r="W38" s="73"/>
      <c r="X38" s="62">
        <v>29.05</v>
      </c>
      <c r="Y38" s="122">
        <f t="shared" si="7"/>
        <v>0</v>
      </c>
      <c r="Z38" s="73"/>
      <c r="AA38" s="62">
        <v>33.06</v>
      </c>
      <c r="AB38" s="122">
        <f t="shared" si="8"/>
        <v>0</v>
      </c>
      <c r="AC38" s="73"/>
      <c r="AD38" s="62">
        <v>62.11</v>
      </c>
      <c r="AE38" s="122">
        <f t="shared" si="9"/>
        <v>0</v>
      </c>
      <c r="AF38" s="73"/>
      <c r="AG38" s="62">
        <v>62.11</v>
      </c>
      <c r="AH38" s="122">
        <f t="shared" si="10"/>
        <v>0</v>
      </c>
      <c r="AI38" s="73"/>
      <c r="AJ38" s="63">
        <v>62.11</v>
      </c>
      <c r="AK38" s="122">
        <f t="shared" si="11"/>
        <v>0</v>
      </c>
      <c r="AL38" s="73"/>
      <c r="AM38" s="63">
        <v>124.22</v>
      </c>
      <c r="AN38" s="122">
        <f t="shared" si="12"/>
        <v>0</v>
      </c>
      <c r="AO38" s="121">
        <f t="shared" si="13"/>
        <v>0</v>
      </c>
      <c r="AP38" s="121">
        <f t="shared" si="14"/>
        <v>0</v>
      </c>
      <c r="AQ38" s="121">
        <f t="shared" si="15"/>
        <v>0</v>
      </c>
      <c r="AR38" s="121">
        <f t="shared" si="16"/>
        <v>0</v>
      </c>
      <c r="AS38">
        <f t="shared" si="17"/>
        <v>0</v>
      </c>
    </row>
    <row r="39" spans="1:45" ht="15">
      <c r="A39" s="1"/>
      <c r="B39" s="77"/>
      <c r="C39" s="62">
        <v>45.34</v>
      </c>
      <c r="D39" s="122">
        <f t="shared" si="0"/>
        <v>0</v>
      </c>
      <c r="E39" s="73"/>
      <c r="F39" s="62">
        <v>15.53</v>
      </c>
      <c r="G39" s="122">
        <f t="shared" si="1"/>
        <v>0</v>
      </c>
      <c r="H39" s="73"/>
      <c r="I39" s="62">
        <v>1.24</v>
      </c>
      <c r="J39" s="122">
        <f t="shared" si="2"/>
        <v>0</v>
      </c>
      <c r="K39" s="73"/>
      <c r="L39" s="62">
        <v>29.05</v>
      </c>
      <c r="M39" s="122">
        <f t="shared" si="3"/>
        <v>0</v>
      </c>
      <c r="N39" s="73"/>
      <c r="O39" s="62">
        <v>33.06</v>
      </c>
      <c r="P39" s="122">
        <f t="shared" si="4"/>
        <v>0</v>
      </c>
      <c r="Q39" s="73"/>
      <c r="R39" s="62">
        <v>62.11</v>
      </c>
      <c r="S39" s="122">
        <f t="shared" si="5"/>
        <v>0</v>
      </c>
      <c r="T39" s="73"/>
      <c r="U39" s="62">
        <v>62.11</v>
      </c>
      <c r="V39" s="122">
        <f t="shared" si="6"/>
        <v>0</v>
      </c>
      <c r="W39" s="73"/>
      <c r="X39" s="62">
        <v>29.05</v>
      </c>
      <c r="Y39" s="122">
        <f t="shared" si="7"/>
        <v>0</v>
      </c>
      <c r="Z39" s="73"/>
      <c r="AA39" s="62">
        <v>33.06</v>
      </c>
      <c r="AB39" s="122">
        <f t="shared" si="8"/>
        <v>0</v>
      </c>
      <c r="AC39" s="73"/>
      <c r="AD39" s="62">
        <v>62.11</v>
      </c>
      <c r="AE39" s="122">
        <f t="shared" si="9"/>
        <v>0</v>
      </c>
      <c r="AF39" s="73"/>
      <c r="AG39" s="62">
        <v>62.11</v>
      </c>
      <c r="AH39" s="122">
        <f t="shared" si="10"/>
        <v>0</v>
      </c>
      <c r="AI39" s="73"/>
      <c r="AJ39" s="63">
        <v>62.11</v>
      </c>
      <c r="AK39" s="122">
        <f t="shared" si="11"/>
        <v>0</v>
      </c>
      <c r="AL39" s="73"/>
      <c r="AM39" s="63">
        <v>124.22</v>
      </c>
      <c r="AN39" s="122">
        <f t="shared" si="12"/>
        <v>0</v>
      </c>
      <c r="AO39" s="121">
        <f t="shared" si="13"/>
        <v>0</v>
      </c>
      <c r="AP39" s="121">
        <f t="shared" si="14"/>
        <v>0</v>
      </c>
      <c r="AQ39" s="121">
        <f t="shared" si="15"/>
        <v>0</v>
      </c>
      <c r="AR39" s="121">
        <f t="shared" si="16"/>
        <v>0</v>
      </c>
      <c r="AS39">
        <f t="shared" si="17"/>
        <v>0</v>
      </c>
    </row>
    <row r="40" spans="1:45" ht="15">
      <c r="A40" s="1"/>
      <c r="B40" s="77"/>
      <c r="C40" s="62">
        <v>45.34</v>
      </c>
      <c r="D40" s="122">
        <f t="shared" si="0"/>
        <v>0</v>
      </c>
      <c r="E40" s="73"/>
      <c r="F40" s="62">
        <v>15.53</v>
      </c>
      <c r="G40" s="122">
        <f t="shared" si="1"/>
        <v>0</v>
      </c>
      <c r="H40" s="73"/>
      <c r="I40" s="62">
        <v>1.24</v>
      </c>
      <c r="J40" s="122">
        <f t="shared" si="2"/>
        <v>0</v>
      </c>
      <c r="K40" s="73"/>
      <c r="L40" s="62">
        <v>29.05</v>
      </c>
      <c r="M40" s="122">
        <f t="shared" si="3"/>
        <v>0</v>
      </c>
      <c r="N40" s="73"/>
      <c r="O40" s="62">
        <v>33.06</v>
      </c>
      <c r="P40" s="122">
        <f t="shared" si="4"/>
        <v>0</v>
      </c>
      <c r="Q40" s="73"/>
      <c r="R40" s="62">
        <v>62.11</v>
      </c>
      <c r="S40" s="122">
        <f t="shared" si="5"/>
        <v>0</v>
      </c>
      <c r="T40" s="73"/>
      <c r="U40" s="62">
        <v>62.11</v>
      </c>
      <c r="V40" s="122">
        <f t="shared" si="6"/>
        <v>0</v>
      </c>
      <c r="W40" s="73"/>
      <c r="X40" s="62">
        <v>29.05</v>
      </c>
      <c r="Y40" s="122">
        <f t="shared" si="7"/>
        <v>0</v>
      </c>
      <c r="Z40" s="73"/>
      <c r="AA40" s="62">
        <v>33.06</v>
      </c>
      <c r="AB40" s="122">
        <f t="shared" si="8"/>
        <v>0</v>
      </c>
      <c r="AC40" s="73"/>
      <c r="AD40" s="62">
        <v>62.11</v>
      </c>
      <c r="AE40" s="122">
        <f t="shared" si="9"/>
        <v>0</v>
      </c>
      <c r="AF40" s="73"/>
      <c r="AG40" s="62">
        <v>62.11</v>
      </c>
      <c r="AH40" s="122">
        <f t="shared" si="10"/>
        <v>0</v>
      </c>
      <c r="AI40" s="73"/>
      <c r="AJ40" s="63">
        <v>62.11</v>
      </c>
      <c r="AK40" s="122">
        <f t="shared" si="11"/>
        <v>0</v>
      </c>
      <c r="AL40" s="73"/>
      <c r="AM40" s="63">
        <v>124.22</v>
      </c>
      <c r="AN40" s="122">
        <f t="shared" si="12"/>
        <v>0</v>
      </c>
      <c r="AO40" s="121">
        <f t="shared" si="13"/>
        <v>0</v>
      </c>
      <c r="AP40" s="121">
        <f t="shared" si="14"/>
        <v>0</v>
      </c>
      <c r="AQ40" s="121">
        <f t="shared" si="15"/>
        <v>0</v>
      </c>
      <c r="AR40" s="121">
        <f t="shared" si="16"/>
        <v>0</v>
      </c>
      <c r="AS40">
        <f t="shared" si="17"/>
        <v>0</v>
      </c>
    </row>
    <row r="41" spans="1:45" ht="15">
      <c r="A41" s="1"/>
      <c r="B41" s="77"/>
      <c r="C41" s="62">
        <v>45.34</v>
      </c>
      <c r="D41" s="122">
        <f t="shared" si="0"/>
        <v>0</v>
      </c>
      <c r="E41" s="73"/>
      <c r="F41" s="62">
        <v>15.53</v>
      </c>
      <c r="G41" s="122">
        <f t="shared" si="1"/>
        <v>0</v>
      </c>
      <c r="H41" s="73"/>
      <c r="I41" s="62">
        <v>1.24</v>
      </c>
      <c r="J41" s="122">
        <f t="shared" si="2"/>
        <v>0</v>
      </c>
      <c r="K41" s="73"/>
      <c r="L41" s="62">
        <v>29.05</v>
      </c>
      <c r="M41" s="122">
        <f t="shared" si="3"/>
        <v>0</v>
      </c>
      <c r="N41" s="73"/>
      <c r="O41" s="62">
        <v>33.06</v>
      </c>
      <c r="P41" s="122">
        <f t="shared" si="4"/>
        <v>0</v>
      </c>
      <c r="Q41" s="73"/>
      <c r="R41" s="62">
        <v>62.11</v>
      </c>
      <c r="S41" s="122">
        <f t="shared" si="5"/>
        <v>0</v>
      </c>
      <c r="T41" s="73"/>
      <c r="U41" s="62">
        <v>62.11</v>
      </c>
      <c r="V41" s="122">
        <f t="shared" si="6"/>
        <v>0</v>
      </c>
      <c r="W41" s="73"/>
      <c r="X41" s="62">
        <v>29.05</v>
      </c>
      <c r="Y41" s="122">
        <f t="shared" si="7"/>
        <v>0</v>
      </c>
      <c r="Z41" s="73"/>
      <c r="AA41" s="62">
        <v>33.06</v>
      </c>
      <c r="AB41" s="122">
        <f t="shared" si="8"/>
        <v>0</v>
      </c>
      <c r="AC41" s="73"/>
      <c r="AD41" s="62">
        <v>62.11</v>
      </c>
      <c r="AE41" s="122">
        <f t="shared" si="9"/>
        <v>0</v>
      </c>
      <c r="AF41" s="73"/>
      <c r="AG41" s="62">
        <v>62.11</v>
      </c>
      <c r="AH41" s="122">
        <f t="shared" si="10"/>
        <v>0</v>
      </c>
      <c r="AI41" s="73"/>
      <c r="AJ41" s="63">
        <v>62.11</v>
      </c>
      <c r="AK41" s="122">
        <f t="shared" si="11"/>
        <v>0</v>
      </c>
      <c r="AL41" s="73"/>
      <c r="AM41" s="63">
        <v>124.22</v>
      </c>
      <c r="AN41" s="122">
        <f t="shared" si="12"/>
        <v>0</v>
      </c>
      <c r="AO41" s="121">
        <f t="shared" si="13"/>
        <v>0</v>
      </c>
      <c r="AP41" s="121">
        <f t="shared" si="14"/>
        <v>0</v>
      </c>
      <c r="AQ41" s="121">
        <f t="shared" si="15"/>
        <v>0</v>
      </c>
      <c r="AR41" s="121">
        <f t="shared" si="16"/>
        <v>0</v>
      </c>
      <c r="AS41">
        <f t="shared" si="17"/>
        <v>0</v>
      </c>
    </row>
    <row r="42" spans="1:45" ht="15">
      <c r="A42" s="1"/>
      <c r="B42" s="78"/>
      <c r="C42" s="69">
        <v>45.34</v>
      </c>
      <c r="D42" s="123">
        <f t="shared" si="0"/>
        <v>0</v>
      </c>
      <c r="E42" s="74"/>
      <c r="F42" s="69">
        <v>15.53</v>
      </c>
      <c r="G42" s="123">
        <f t="shared" si="1"/>
        <v>0</v>
      </c>
      <c r="H42" s="74"/>
      <c r="I42" s="69">
        <v>1.24</v>
      </c>
      <c r="J42" s="123">
        <f t="shared" si="2"/>
        <v>0</v>
      </c>
      <c r="K42" s="74"/>
      <c r="L42" s="69">
        <v>29.05</v>
      </c>
      <c r="M42" s="123">
        <f t="shared" si="3"/>
        <v>0</v>
      </c>
      <c r="N42" s="74"/>
      <c r="O42" s="69">
        <v>33.06</v>
      </c>
      <c r="P42" s="123">
        <f t="shared" si="4"/>
        <v>0</v>
      </c>
      <c r="Q42" s="74"/>
      <c r="R42" s="69">
        <v>62.11</v>
      </c>
      <c r="S42" s="123">
        <f t="shared" si="5"/>
        <v>0</v>
      </c>
      <c r="T42" s="74"/>
      <c r="U42" s="69">
        <v>62.11</v>
      </c>
      <c r="V42" s="123">
        <f t="shared" si="6"/>
        <v>0</v>
      </c>
      <c r="W42" s="74"/>
      <c r="X42" s="69">
        <v>29.05</v>
      </c>
      <c r="Y42" s="123">
        <f t="shared" si="7"/>
        <v>0</v>
      </c>
      <c r="Z42" s="74"/>
      <c r="AA42" s="69">
        <v>33.06</v>
      </c>
      <c r="AB42" s="123">
        <f t="shared" si="8"/>
        <v>0</v>
      </c>
      <c r="AC42" s="74"/>
      <c r="AD42" s="69">
        <v>62.11</v>
      </c>
      <c r="AE42" s="123">
        <f t="shared" si="9"/>
        <v>0</v>
      </c>
      <c r="AF42" s="74"/>
      <c r="AG42" s="69">
        <v>62.11</v>
      </c>
      <c r="AH42" s="123">
        <f t="shared" si="10"/>
        <v>0</v>
      </c>
      <c r="AI42" s="74"/>
      <c r="AJ42" s="63">
        <v>62.11</v>
      </c>
      <c r="AK42" s="123">
        <f t="shared" si="11"/>
        <v>0</v>
      </c>
      <c r="AL42" s="74"/>
      <c r="AM42" s="63">
        <v>124.22</v>
      </c>
      <c r="AN42" s="123">
        <f t="shared" si="12"/>
        <v>0</v>
      </c>
      <c r="AO42" s="121">
        <f t="shared" si="13"/>
        <v>0</v>
      </c>
      <c r="AP42" s="121">
        <f t="shared" si="14"/>
        <v>0</v>
      </c>
      <c r="AQ42" s="121">
        <f t="shared" si="15"/>
        <v>0</v>
      </c>
      <c r="AR42" s="121">
        <f t="shared" si="16"/>
        <v>0</v>
      </c>
      <c r="AS42">
        <f t="shared" si="17"/>
        <v>0</v>
      </c>
    </row>
    <row r="43" spans="1:45" ht="15.75" thickBot="1">
      <c r="A43" s="1"/>
      <c r="B43" s="76"/>
      <c r="C43" s="63">
        <v>45.34</v>
      </c>
      <c r="D43" s="121">
        <f>B43*C43</f>
        <v>0</v>
      </c>
      <c r="E43" s="72"/>
      <c r="F43" s="63">
        <v>15.53</v>
      </c>
      <c r="G43" s="121">
        <f>E43*F43</f>
        <v>0</v>
      </c>
      <c r="H43" s="72"/>
      <c r="I43" s="63">
        <v>1.24</v>
      </c>
      <c r="J43" s="121">
        <f>H43*I43</f>
        <v>0</v>
      </c>
      <c r="K43" s="72"/>
      <c r="L43" s="63">
        <v>29.05</v>
      </c>
      <c r="M43" s="121">
        <f>K43*L43</f>
        <v>0</v>
      </c>
      <c r="N43" s="72"/>
      <c r="O43" s="63">
        <v>33.06</v>
      </c>
      <c r="P43" s="121">
        <f>N43*O43</f>
        <v>0</v>
      </c>
      <c r="Q43" s="72"/>
      <c r="R43" s="63">
        <v>62.11</v>
      </c>
      <c r="S43" s="121">
        <f>Q43*R43</f>
        <v>0</v>
      </c>
      <c r="T43" s="72"/>
      <c r="U43" s="63">
        <v>62.11</v>
      </c>
      <c r="V43" s="121">
        <f>T43*U43</f>
        <v>0</v>
      </c>
      <c r="W43" s="72"/>
      <c r="X43" s="63">
        <v>29.05</v>
      </c>
      <c r="Y43" s="121">
        <f>W43*X43</f>
        <v>0</v>
      </c>
      <c r="Z43" s="72"/>
      <c r="AA43" s="63">
        <v>33.06</v>
      </c>
      <c r="AB43" s="121">
        <f>Z43*AA43</f>
        <v>0</v>
      </c>
      <c r="AC43" s="72"/>
      <c r="AD43" s="63">
        <v>62.11</v>
      </c>
      <c r="AE43" s="121">
        <f>AC43*AD43</f>
        <v>0</v>
      </c>
      <c r="AF43" s="72"/>
      <c r="AG43" s="63">
        <v>62.11</v>
      </c>
      <c r="AH43" s="121">
        <f>AF43*AG43</f>
        <v>0</v>
      </c>
      <c r="AI43" s="72"/>
      <c r="AJ43" s="63">
        <v>62.11</v>
      </c>
      <c r="AK43" s="121">
        <f>AI43*AJ43</f>
        <v>0</v>
      </c>
      <c r="AL43" s="72"/>
      <c r="AM43" s="63">
        <v>124.22</v>
      </c>
      <c r="AN43" s="121">
        <f>AL43*AM43</f>
        <v>0</v>
      </c>
      <c r="AO43" s="121">
        <f t="shared" si="13"/>
        <v>0</v>
      </c>
      <c r="AP43" s="121">
        <f t="shared" si="14"/>
        <v>0</v>
      </c>
      <c r="AQ43" s="121">
        <f t="shared" si="15"/>
        <v>0</v>
      </c>
      <c r="AR43" s="121">
        <f t="shared" si="16"/>
        <v>0</v>
      </c>
      <c r="AS43">
        <f t="shared" si="17"/>
        <v>0</v>
      </c>
    </row>
    <row r="44" spans="1:45" ht="15.75" thickBot="1">
      <c r="A44" s="1"/>
      <c r="B44" s="79">
        <f>SUM(B13:B43)</f>
        <v>0</v>
      </c>
      <c r="C44" s="71"/>
      <c r="D44" s="124">
        <f>SUM(D13:D43)</f>
        <v>0</v>
      </c>
      <c r="E44" s="70">
        <f>SUM(E13:E43)</f>
        <v>0</v>
      </c>
      <c r="F44" s="71"/>
      <c r="G44" s="124">
        <f>SUM(G13:G43)</f>
        <v>0</v>
      </c>
      <c r="H44" s="70">
        <f>SUM(H13:H43)</f>
        <v>0</v>
      </c>
      <c r="I44" s="71"/>
      <c r="J44" s="124">
        <f>SUM(J13:J43)</f>
        <v>0</v>
      </c>
      <c r="K44" s="70">
        <f>SUM(K13:K43)</f>
        <v>0</v>
      </c>
      <c r="L44" s="71"/>
      <c r="M44" s="124">
        <f>SUM(M13:M43)</f>
        <v>0</v>
      </c>
      <c r="N44" s="70">
        <f>SUM(N13:N43)</f>
        <v>0</v>
      </c>
      <c r="O44" s="71"/>
      <c r="P44" s="124">
        <f>SUM(P13:P43)</f>
        <v>0</v>
      </c>
      <c r="Q44" s="70">
        <f>SUM(Q13:Q43)</f>
        <v>0</v>
      </c>
      <c r="R44" s="71"/>
      <c r="S44" s="124">
        <f>SUM(S13:S43)</f>
        <v>0</v>
      </c>
      <c r="T44" s="70">
        <f>SUM(T13:T43)</f>
        <v>0</v>
      </c>
      <c r="U44" s="71"/>
      <c r="V44" s="124">
        <f>SUM(V13:V43)</f>
        <v>0</v>
      </c>
      <c r="W44" s="70">
        <f>SUM(W13:W43)</f>
        <v>0</v>
      </c>
      <c r="X44" s="71"/>
      <c r="Y44" s="124">
        <f>SUM(Y13:Y43)</f>
        <v>0</v>
      </c>
      <c r="Z44" s="70">
        <f>SUM(Z13:Z43)</f>
        <v>0</v>
      </c>
      <c r="AA44" s="71"/>
      <c r="AB44" s="124">
        <f>SUM(AB13:AB43)</f>
        <v>0</v>
      </c>
      <c r="AC44" s="70">
        <f>SUM(AC13:AC43)</f>
        <v>0</v>
      </c>
      <c r="AD44" s="71"/>
      <c r="AE44" s="124">
        <f>SUM(AE13:AE43)</f>
        <v>0</v>
      </c>
      <c r="AF44" s="70">
        <f>SUM(AF13:AF43)</f>
        <v>0</v>
      </c>
      <c r="AG44" s="71"/>
      <c r="AH44" s="124">
        <f>SUM(AH13:AH43)</f>
        <v>0</v>
      </c>
      <c r="AI44" s="70">
        <f>SUM(AI13:AI43)</f>
        <v>0</v>
      </c>
      <c r="AJ44" s="71"/>
      <c r="AK44" s="124">
        <f>SUM(AK13:AK43)</f>
        <v>0</v>
      </c>
      <c r="AL44" s="70">
        <f>SUM(AL13:AL43)</f>
        <v>0</v>
      </c>
      <c r="AM44" s="71"/>
      <c r="AN44" s="124">
        <f>SUM(AN13:AN43)</f>
        <v>0</v>
      </c>
      <c r="AO44" s="124">
        <f>SUM(AO13:AO43)</f>
        <v>0</v>
      </c>
      <c r="AP44" s="124">
        <f>SUM(AP13:AP43)</f>
        <v>0</v>
      </c>
      <c r="AQ44" s="124">
        <f>SUM(AQ13:AQ43)</f>
        <v>0</v>
      </c>
      <c r="AR44" s="124">
        <f>SUM(AR13:AR43)</f>
        <v>0</v>
      </c>
      <c r="AS44">
        <f>AR44/62.11</f>
        <v>0</v>
      </c>
    </row>
    <row r="47" ht="15">
      <c r="B47" t="s">
        <v>107</v>
      </c>
    </row>
  </sheetData>
  <sheetProtection/>
  <mergeCells count="23">
    <mergeCell ref="AQ10:AQ11"/>
    <mergeCell ref="AI10:AK10"/>
    <mergeCell ref="AR10:AR11"/>
    <mergeCell ref="B10:D10"/>
    <mergeCell ref="Q10:S10"/>
    <mergeCell ref="T10:V10"/>
    <mergeCell ref="W10:Y10"/>
    <mergeCell ref="K10:M10"/>
    <mergeCell ref="AP10:AP11"/>
    <mergeCell ref="AL10:AN10"/>
    <mergeCell ref="AO10:AO11"/>
    <mergeCell ref="Z10:AB10"/>
    <mergeCell ref="AC10:AE10"/>
    <mergeCell ref="AF10:AH10"/>
    <mergeCell ref="A10:A12"/>
    <mergeCell ref="A7:AB8"/>
    <mergeCell ref="Y3:AA3"/>
    <mergeCell ref="Y1:AA1"/>
    <mergeCell ref="V1:X1"/>
    <mergeCell ref="V3:X3"/>
    <mergeCell ref="E10:G10"/>
    <mergeCell ref="H10:J10"/>
    <mergeCell ref="N10:P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52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2020-09-24T08:57:40Z</dcterms:modified>
  <cp:category/>
  <cp:version/>
  <cp:contentType/>
  <cp:contentStatus/>
</cp:coreProperties>
</file>